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sharepoint.com/sites/FDA-Track/Test Docs/FDA-TRACK/CVM/3 - Dataset Downloads/"/>
    </mc:Choice>
  </mc:AlternateContent>
  <xr:revisionPtr revIDLastSave="350" documentId="8_{F13E714B-13AC-4853-BF01-BAFCCF721E72}" xr6:coauthVersionLast="47" xr6:coauthVersionMax="47" xr10:uidLastSave="{165F738E-2421-4DA3-8EF6-00A03875AA4E}"/>
  <bookViews>
    <workbookView xWindow="-120" yWindow="-120" windowWidth="29040" windowHeight="15840" tabRatio="917" xr2:uid="{00000000-000D-0000-FFFF-FFFF00000000}"/>
  </bookViews>
  <sheets>
    <sheet name="Introduction" sheetId="6" r:id="rId1"/>
    <sheet name="I. Guidance 213" sheetId="1" r:id="rId2"/>
    <sheet name="II. Veterinary Oversight" sheetId="2" r:id="rId3"/>
    <sheet name="III. KP - OTC to Rx" sheetId="8" r:id="rId4"/>
    <sheet name="IV. Duration of Use" sheetId="10" r:id="rId5"/>
    <sheet name="V. KP - Defined Durations" sheetId="11" r:id="rId6"/>
    <sheet name="VI. KP - Label Transition" sheetId="12" r:id="rId7"/>
    <sheet name="VII. VFD Inspections" sheetId="17" r:id="rId8"/>
    <sheet name="VIII. KP - Use Data - Food-prod" sheetId="13" r:id="rId9"/>
    <sheet name="IX. KP - Use Data - Companion" sheetId="14" r:id="rId10"/>
    <sheet name="X. Isolates Analyzed" sheetId="15" r:id="rId11"/>
    <sheet name="XI. AMR Partner Lab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7" l="1"/>
  <c r="E8" i="2"/>
  <c r="L6" i="17"/>
  <c r="L5" i="17"/>
  <c r="Q6" i="1" l="1"/>
  <c r="Q5" i="1"/>
  <c r="Y18" i="15"/>
  <c r="X18" i="15"/>
  <c r="Z17" i="15"/>
  <c r="Z5" i="15"/>
  <c r="Z6" i="15"/>
  <c r="Z7" i="15"/>
  <c r="Z8" i="15"/>
  <c r="Z9" i="15"/>
  <c r="Z10" i="15"/>
  <c r="Z11" i="15"/>
  <c r="Z12" i="15"/>
  <c r="Z13" i="15"/>
  <c r="Z14" i="15"/>
  <c r="Z15" i="15"/>
  <c r="Z16" i="15"/>
  <c r="Z4" i="15"/>
  <c r="W18" i="15"/>
  <c r="Z18" i="15" l="1"/>
  <c r="Q4" i="1"/>
  <c r="M4" i="17" l="1"/>
  <c r="V18" i="15"/>
  <c r="U18" i="15"/>
  <c r="T18" i="15"/>
  <c r="M6" i="17" l="1"/>
  <c r="M5" i="17"/>
  <c r="S18" i="15" l="1"/>
  <c r="R18" i="15"/>
  <c r="Q18" i="15"/>
  <c r="P18" i="15"/>
  <c r="O18" i="15"/>
  <c r="N18" i="15"/>
  <c r="M18" i="15"/>
  <c r="L18" i="15"/>
  <c r="K18" i="15"/>
  <c r="J18" i="15"/>
  <c r="I18" i="15"/>
  <c r="H18" i="15"/>
  <c r="G18" i="15"/>
  <c r="F18" i="15"/>
  <c r="E18" i="15"/>
  <c r="D18" i="15"/>
  <c r="E5" i="10" l="1"/>
  <c r="E4" i="10"/>
  <c r="E7" i="2"/>
  <c r="E6" i="2"/>
  <c r="E5" i="2"/>
  <c r="E4" i="2"/>
</calcChain>
</file>

<file path=xl/sharedStrings.xml><?xml version="1.0" encoding="utf-8"?>
<sst xmlns="http://schemas.openxmlformats.org/spreadsheetml/2006/main" count="477" uniqueCount="251">
  <si>
    <t>Measure Description:</t>
  </si>
  <si>
    <t>Measure Title:</t>
  </si>
  <si>
    <t>Measures Description:</t>
  </si>
  <si>
    <t>Measure Data:</t>
  </si>
  <si>
    <t>Percent of Total</t>
  </si>
  <si>
    <t>This workbook contains information and data associated with the Food and Drug Administration's webpage FDA-TRACK: Progress on FDA’s Support of Antimicrobial Stewardship in Veterinary Settings.</t>
  </si>
  <si>
    <t>I. Impact of Guidance for Industry #213</t>
  </si>
  <si>
    <t>Of total kilograms sold/distributed, percent of medically important antimicrobial drugs approved for use in food-producing animals that require oversight by a licensed veterinarian.</t>
  </si>
  <si>
    <t>II. Progress Toward Veterinary Oversight of Medically Important Antimicrobials</t>
  </si>
  <si>
    <t>Percent and number of medically important antimicrobial animal drug applications approved for use in food-producing and companion animals by marketing status.</t>
  </si>
  <si>
    <t>Key Project Title:</t>
  </si>
  <si>
    <t>III. Transition Over-the-Counter Products to Veterinary Oversight</t>
  </si>
  <si>
    <t>IV. Progress Toward Defining Durations of Use</t>
  </si>
  <si>
    <t>Percent and number of medically important antimicrobial animal drug applications approved for use in food-producing animals by duration-of-use status.</t>
  </si>
  <si>
    <t>V. Collect and Analyze Data to Help Determine Defined Durations of Use</t>
  </si>
  <si>
    <t>VI. Transition Labels to Reflect Defined Durations of Use</t>
  </si>
  <si>
    <t>Each worksheet represents a performance measure or key project found on the webpage.</t>
  </si>
  <si>
    <t>Dispensing Status</t>
  </si>
  <si>
    <t>OTC</t>
  </si>
  <si>
    <t>RX/OTC</t>
  </si>
  <si>
    <t>RX or VFD</t>
  </si>
  <si>
    <t>Species</t>
  </si>
  <si>
    <t>Number of Applications</t>
  </si>
  <si>
    <t>Yes</t>
  </si>
  <si>
    <t>Food-Producing Animals</t>
  </si>
  <si>
    <t>No</t>
  </si>
  <si>
    <t>Companion</t>
  </si>
  <si>
    <t>Both</t>
  </si>
  <si>
    <t>Defined Duration of Use</t>
  </si>
  <si>
    <t>Key Project Data:</t>
  </si>
  <si>
    <t>Milestones</t>
  </si>
  <si>
    <t>Publish draft GFI #263</t>
  </si>
  <si>
    <t>Receive public comments on draft GFI #263</t>
  </si>
  <si>
    <t>Engage in outreach to affected stakeholders and consider public comments</t>
  </si>
  <si>
    <t>Publish final GFI #263</t>
  </si>
  <si>
    <t>Complete the 2-year process to transition OTC products to Rx</t>
  </si>
  <si>
    <t>Estimated Milestone Start Date</t>
  </si>
  <si>
    <t>Estimated Milestone Completion Date</t>
  </si>
  <si>
    <t>Actual Milestone Start Date</t>
  </si>
  <si>
    <t>Actual Milestone Completion Date</t>
  </si>
  <si>
    <t>Milestone Status</t>
  </si>
  <si>
    <t>Comments</t>
  </si>
  <si>
    <t>Completed</t>
  </si>
  <si>
    <t xml:space="preserve">In GFI #263, CVM is providing affected sponsors with a process to change the marketing status of the remaining products from over-the-counter to prescription, or Veterinary Feed Directive (VFD) authorization. </t>
  </si>
  <si>
    <t>On Track</t>
  </si>
  <si>
    <t xml:space="preserve">On regulations.gov you can find, read, and comment on FDA draft guidances and other FDA related documents. Your comments do make a difference and can impact the outcomes of FDA regulatory policy. Share your knowledge and experience and make your voice count. </t>
  </si>
  <si>
    <t>Not Yet Started</t>
  </si>
  <si>
    <t>In addition to accepting public comments, FDA also engages with a variety of stakeholders to discuss and explain its protocols.</t>
  </si>
  <si>
    <t>Once industry implements GFI #263, all medically important antimicrobials approved for use in animals (both food-producing and companion) will be under the oversight of a licensed veterinarian.</t>
  </si>
  <si>
    <t>Product Approval Voluntarily Withdrawn</t>
  </si>
  <si>
    <t>Veterinary Oversight Status</t>
  </si>
  <si>
    <t>Under Veterinary Oversight</t>
  </si>
  <si>
    <t>Not Under Veterinary Oversight</t>
  </si>
  <si>
    <t>Publish Request for Applications (RFA)</t>
  </si>
  <si>
    <t xml:space="preserve">CVM is issuing funding opportunity announcements and Request for Applications (RFAs) for studies that can help target and define durations of use for certain medically important antimicrobial drugs approved for use in the feed of food-producing animals. </t>
  </si>
  <si>
    <t>Review applications</t>
  </si>
  <si>
    <t xml:space="preserve">Applications will be evaluated for scientific and technical merit by (an) appropriate Objective Review Committee, using the review criteria listed in the RFA. Applicants will receive a written critique and will compete for available funds with all other recommended applicants. </t>
  </si>
  <si>
    <t>Awardees execute projects to collect data</t>
  </si>
  <si>
    <t>Receive annual project updates</t>
  </si>
  <si>
    <t>When multiple years are involved, awardees will be required to submit the Research Performance Progress Report (RPPR) annually and financial statements as required in the Notice of Award.</t>
  </si>
  <si>
    <t>Receive final reports to help determine target duration of use</t>
  </si>
  <si>
    <t>CVM will publish a draft guidance that addresses establishing defined durations of use for affected new animal drug applications. This draft guidance will outline a proposed process and timeline for sponsors to revise approved conditions of use accordingly.</t>
  </si>
  <si>
    <t>After the publication of the final GFI, CVM will work with industry to update product labeling to provide for appropriately defined durations of use. We expect implementation timelines to vary by application.</t>
  </si>
  <si>
    <t>Pathogen</t>
  </si>
  <si>
    <t>Product</t>
  </si>
  <si>
    <t>Salmonella (non-Typhi)</t>
  </si>
  <si>
    <t>Retail Chicken</t>
  </si>
  <si>
    <t>Ground Turkey</t>
  </si>
  <si>
    <t>Ground Beef</t>
  </si>
  <si>
    <t>Pork Chops</t>
  </si>
  <si>
    <t>Escherichia coli</t>
  </si>
  <si>
    <t>Enterococcus</t>
  </si>
  <si>
    <t>Campylobacter</t>
  </si>
  <si>
    <t>Cumulative and annual number of retail meat isolates analyzed by pathogen (Salmonella, Campylobacter, E. coli, and Enterococcus) and product (retail chicken, ground turkey, ground beef, and pork chops).</t>
  </si>
  <si>
    <t>Total</t>
  </si>
  <si>
    <t>Geographical coverage of antimicrobial resistance susceptibility surveillance efforts by NARMS (retail meat samples) and Vet-LIRN (pathogen samples from ill animals) laboratories.</t>
  </si>
  <si>
    <t>Country</t>
  </si>
  <si>
    <t>States</t>
  </si>
  <si>
    <t>NARMS or Vet LIRN</t>
  </si>
  <si>
    <t>USA</t>
  </si>
  <si>
    <t>AL</t>
  </si>
  <si>
    <t>AK</t>
  </si>
  <si>
    <t>AZ</t>
  </si>
  <si>
    <t>AR</t>
  </si>
  <si>
    <t>CA</t>
  </si>
  <si>
    <t>NARMS</t>
  </si>
  <si>
    <t>University of California at Davis (NARMS)</t>
  </si>
  <si>
    <t>Public Health Foundation Enterprises (Contra Costa) (NARMS)</t>
  </si>
  <si>
    <t>CO</t>
  </si>
  <si>
    <t>CT</t>
  </si>
  <si>
    <t>Connecticut State Department of Public Health (NARMS)</t>
  </si>
  <si>
    <t>DC</t>
  </si>
  <si>
    <t>DE</t>
  </si>
  <si>
    <t>FL</t>
  </si>
  <si>
    <t>Vet-LIRN</t>
  </si>
  <si>
    <t>Florida Department of Agriculture and Consumer Services; Bronson Animal Disease Diagnostic Laboratory (Vet-LIRN)</t>
  </si>
  <si>
    <t>GA</t>
  </si>
  <si>
    <t>University of Georgia College of Veterinary Medicine Athens Veterinary Diagnostic Laboratory (Vet-LIRN)</t>
  </si>
  <si>
    <t>University of Georgia College of Veterinary Medicine Tifton Veterinary Diagnostic and Investigational Laboratory (Vet-LIRN)</t>
  </si>
  <si>
    <t>HI</t>
  </si>
  <si>
    <t>*Note: Retail meat samples from Hawaii are processed by University of California at Davis in the NARMS network.</t>
  </si>
  <si>
    <t>ID</t>
  </si>
  <si>
    <t>IL</t>
  </si>
  <si>
    <t>University of Illinois Veterinary Diagnostic Laboratory (Vet-LIRN)</t>
  </si>
  <si>
    <t>IN</t>
  </si>
  <si>
    <t>Indiana Animal Disease Diagnostic Laboratory at Purdue University (Vet-LIRN)</t>
  </si>
  <si>
    <t>IA</t>
  </si>
  <si>
    <t>Iowa State University (NARMS)</t>
  </si>
  <si>
    <t>Iowa State University Veterinary Diagnostic Laboratory (Vet-LIRN)</t>
  </si>
  <si>
    <t>KS</t>
  </si>
  <si>
    <t>Kansas State University (NARMS)</t>
  </si>
  <si>
    <t>Kansas State University Veterinary Analytical Laboratory (Vet-LIRN)</t>
  </si>
  <si>
    <t>KY</t>
  </si>
  <si>
    <t>Murray State University Breathitt Veterinary Center (Vet-LIRN)</t>
  </si>
  <si>
    <t>University of Kentucky Veterinary Diagnostic Laboratory (Vet-LIRN)</t>
  </si>
  <si>
    <t>LA</t>
  </si>
  <si>
    <t>Louisiana State Office of Public Health (NARMS)</t>
  </si>
  <si>
    <t>Louisiana Animal Disease Diagnostic Laboratory (Vet-LIRN)</t>
  </si>
  <si>
    <t>ME</t>
  </si>
  <si>
    <t>MD</t>
  </si>
  <si>
    <t>Maryland State Department of Health and Mental Hygiene (NARMS)</t>
  </si>
  <si>
    <t>MA</t>
  </si>
  <si>
    <t>MI</t>
  </si>
  <si>
    <t>Michigan State University Veterinary Diagnostic Laboratory (Vet-LIRN)</t>
  </si>
  <si>
    <t>MN</t>
  </si>
  <si>
    <t>Minnesota State Department of Health (NARMS)</t>
  </si>
  <si>
    <t>University of Minnesota Veterinary Diagnostic Laboratory (Vet-LIRN)</t>
  </si>
  <si>
    <t>MS</t>
  </si>
  <si>
    <t>Mississippi State University Veterinary Research and Diagnostic Laboratory (Vet-LIRN)</t>
  </si>
  <si>
    <t>MO</t>
  </si>
  <si>
    <t>Missouri State Department of Health and Senior Services (NARMS)</t>
  </si>
  <si>
    <t>University of Missouri Veterinary Medical Diagnostic Laboratory (Vet-LIRN)</t>
  </si>
  <si>
    <t>MT</t>
  </si>
  <si>
    <t>NE</t>
  </si>
  <si>
    <t>NV</t>
  </si>
  <si>
    <t>NH</t>
  </si>
  <si>
    <t>NJ</t>
  </si>
  <si>
    <t>NM</t>
  </si>
  <si>
    <t>New Mexico State Department of Health (NARMS)</t>
  </si>
  <si>
    <t>NY</t>
  </si>
  <si>
    <t>New York State Department of Health, Wadsworth Center (NARMS)</t>
  </si>
  <si>
    <t>Cornell Animal Health Diagnostic Center &amp; New York State Veterinary Diagnostic Laboratory (Vet-LIRN)</t>
  </si>
  <si>
    <t>Cornell University Department of Population Medicine and Diagnostic Sciences (Vet-LIRN)</t>
  </si>
  <si>
    <t>NC</t>
  </si>
  <si>
    <t>North Carolina State University (NARMS)</t>
  </si>
  <si>
    <t>North Carolina State University Veterinary Hospital Diagnostic Laboratory (Vet-LIRN)</t>
  </si>
  <si>
    <t>North Carolina Department of Agriculture Rollins Animal Disease Diagnostic Laboratory (Vet-LIRN)</t>
  </si>
  <si>
    <t>ND</t>
  </si>
  <si>
    <t>North Dakota Veterinary Diagnostic Laboratory (Vet-LIRN)</t>
  </si>
  <si>
    <t>South Dakota State University (NARMS)</t>
  </si>
  <si>
    <t>*Note: Retail meat samples from North Dakota are processed by South Dakota State University in the NARMS network.</t>
  </si>
  <si>
    <t>OH</t>
  </si>
  <si>
    <t>The Ohio State University (NARMS)</t>
  </si>
  <si>
    <t>Ohio Department of Agriculture Animal Disease Diagnostic Laboratory (Vet-LIRN)</t>
  </si>
  <si>
    <t>The Ohio State University College of Veterinary Medicine Clinical Diagnostic Laboratories (Vet-LIRN)</t>
  </si>
  <si>
    <t>OK</t>
  </si>
  <si>
    <t>Oklahoma Animal Disease Diagnostic Laboratory (Vet-LIRN)</t>
  </si>
  <si>
    <t>OR</t>
  </si>
  <si>
    <t>PA</t>
  </si>
  <si>
    <t>Pennsylvania State Department of Health (NARMS)</t>
  </si>
  <si>
    <t>Pennsylvania Veterinary Laboratory, Harrisburg (Vet-LIRN)</t>
  </si>
  <si>
    <t>University of Pennsylvania School of Veterinary Medicine Ryan Veterinary Hospital (Vet-LIRN)</t>
  </si>
  <si>
    <t>University of Pennsylvania School of Veterinary Medicine Pennsylvania Animal Diagnostic Laboratory System New Bolton Center (Vet-LIRN)</t>
  </si>
  <si>
    <t>RI</t>
  </si>
  <si>
    <t>SC</t>
  </si>
  <si>
    <t>South Carolina State Department of Health and Environmental Control (NARMS)</t>
  </si>
  <si>
    <t>SD</t>
  </si>
  <si>
    <t>South Dakota State University Animal Disease Research and Diagnostic Laboratory (Vet-LIRN)</t>
  </si>
  <si>
    <t>TN</t>
  </si>
  <si>
    <t>Tennessee State Department of Health (NARMS)</t>
  </si>
  <si>
    <t>TX</t>
  </si>
  <si>
    <t>Texas Tech University (NARMS)</t>
  </si>
  <si>
    <t>Texas A&amp;M University Veterinary Medical Diagnostic Laboratory (Vet-LIRN)</t>
  </si>
  <si>
    <t>UT</t>
  </si>
  <si>
    <t>VT</t>
  </si>
  <si>
    <t>VA</t>
  </si>
  <si>
    <t>Virginia Department of Agriculture and Consumer Services, Lynchburg Regional Animal Health Laboratory (Vet-LIRN)</t>
  </si>
  <si>
    <t>WA</t>
  </si>
  <si>
    <t>Washington State Department of Health (NARMS)</t>
  </si>
  <si>
    <t>Washington State University Washington Animal Disease Diagnostic Laboratory (Vet-LIRN)</t>
  </si>
  <si>
    <t>WV</t>
  </si>
  <si>
    <t>WI</t>
  </si>
  <si>
    <t>WY</t>
  </si>
  <si>
    <t>Canada</t>
  </si>
  <si>
    <t>Ontario</t>
  </si>
  <si>
    <t>University of Guelph Animal Health Laboratory (Vet-LIRN)</t>
  </si>
  <si>
    <t>Laboratories contibuting samples to University of Guelph for processing:</t>
  </si>
  <si>
    <t>University of Prince Edward Island, Atlantic Veterinary College, Diagnostic Services Bacteriology Lab (Vet-LIRN)</t>
  </si>
  <si>
    <t>University of Saskatchewan, Prairie Diagnostic Services (Vet-LIRN)</t>
  </si>
  <si>
    <t>Manitoba Veterinary Diagnostic Services (Vet-LIRN)</t>
  </si>
  <si>
    <t>Complexe de diagnostic et d'épidémiosurveillance vétérinaires du Québec (Vet-LIRN)</t>
  </si>
  <si>
    <t>Laboratory 1</t>
  </si>
  <si>
    <t>Laboratory 2</t>
  </si>
  <si>
    <t>Laboratory 3</t>
  </si>
  <si>
    <t>Laboratory 4</t>
  </si>
  <si>
    <t>Laboratory 5</t>
  </si>
  <si>
    <t>Laboratory 6</t>
  </si>
  <si>
    <t>Laboratory 7</t>
  </si>
  <si>
    <t>Announce funding opportunity to collect antimicrobial use data in food-producing animals</t>
  </si>
  <si>
    <t>CVM announced a funding opportunity to support antimicrobial use data collection in food-producing animals. Data collection efforts are intended to provide baseline information about antimicrobial use practices in the four major food-producing animal groups (cattle, swine, chickens, and turkeys), a critical element in measuring overall impact of the agency’s judicious use strategy. We also expect the data collection efforts to provide important information on methodologies to help optimize long-term strategies for collecting and reporting antimicrobial use data.</t>
  </si>
  <si>
    <t>Review applications and award grants</t>
  </si>
  <si>
    <t xml:space="preserve">Completed </t>
  </si>
  <si>
    <t xml:space="preserve">Receive final reports </t>
  </si>
  <si>
    <t>Analyze final reports and publish summary report of cooperative agreements</t>
  </si>
  <si>
    <t>Announce funding opportunity to collect antimicrobial use data in companion animals</t>
  </si>
  <si>
    <t>CVM announced a funding opportunity to support antimicrobial use data collection in companion animals. Data collection efforts are intended to provide  baseline information about antimicrobial use practices in companion animals (dogs and cats), a critical element in measuring overall impact of the agency’s judicious use strategy. We also expect the data to support efforts to assess potential associations between antimicrobial use practices and antimicrobial resistance.</t>
  </si>
  <si>
    <t>Publish Concept Paper: Potential Approach for Defining Durations of Use for Medically Important Antimicrobial Drugs Intended for Use In or On Feed</t>
  </si>
  <si>
    <t>Receive public comments on draft Concept Paper</t>
  </si>
  <si>
    <t>Consider public comments from Concept Paper</t>
  </si>
  <si>
    <t>Awardees submit annual progress reports to CVM as part of the terms of their agreement.</t>
  </si>
  <si>
    <t>Percent and number of VFD inspections by classifications</t>
  </si>
  <si>
    <t>Inspection Classification</t>
  </si>
  <si>
    <t>No Action Indicated</t>
  </si>
  <si>
    <t>FY 2016</t>
  </si>
  <si>
    <t>FY 2017</t>
  </si>
  <si>
    <t>FY 2018</t>
  </si>
  <si>
    <t>FY 2019</t>
  </si>
  <si>
    <t>Voluntary Action Indicated</t>
  </si>
  <si>
    <t>Official Action Indicated</t>
  </si>
  <si>
    <t>VII. VFD Inspection Classifications</t>
  </si>
  <si>
    <t>VIII. Antimicrobial Use Data in Food-producing Animals</t>
  </si>
  <si>
    <t>XI. Antimicrobial Resistance Susceptibility Testing by NARMS and Vet-LIRN Laboratories</t>
  </si>
  <si>
    <t>Texas Tech University-Oklahoma City (NARMS)</t>
  </si>
  <si>
    <t>Oregon State Public Health Department-Public Health Services (NARMS)</t>
  </si>
  <si>
    <t>X. Cumulative and annual number of retail meat isolates analyzed by pathogen and product.</t>
  </si>
  <si>
    <t>IX. Antimicrobial Use Data in Companion Animals</t>
  </si>
  <si>
    <t>CVM intends this funding to help generate publicly available data that sponsor(s) of affected approved animal drug applications can use to update product dosage regimens to better target when and for how long the drug may be used.</t>
  </si>
  <si>
    <t>FY 2020</t>
  </si>
  <si>
    <t>FY 2021</t>
  </si>
  <si>
    <t>Due to public requests, FDA extended the comment deadline from April 12, 2021 to June 11, 2021.</t>
  </si>
  <si>
    <t>Georgia State Department of Agriculture (NARMS)</t>
  </si>
  <si>
    <t>PR</t>
  </si>
  <si>
    <t xml:space="preserve">NARMS </t>
  </si>
  <si>
    <t>University of Puerto Rico at Aguadilla (NARMS)</t>
  </si>
  <si>
    <t>Publish draft GFI #273</t>
  </si>
  <si>
    <t>Receive public comments on draft GFI #273</t>
  </si>
  <si>
    <t>Publish final GFI #273</t>
  </si>
  <si>
    <t>Public comments were discussed and addressed by the working group. Work on the draft GFI began on February 7, 2022.</t>
  </si>
  <si>
    <t>Due to COVID-19 related delays throughout 2020 and early 2021, both awardees requested and received no cost extensions.  One awardee (feedlot/dairy cattle) received a no cost extension through December 2021 and the other (poultry/swine) received an extension through July 2022.</t>
  </si>
  <si>
    <t>FY 2022</t>
  </si>
  <si>
    <t xml:space="preserve">Awardees will submit final reports to FDA. Updating the dosage regimens of the affected approved animal drug products is a significant scientific and technical challenge. Changes to the use conditions of these products will be based on science and available evidence. Studies were delayed due to COVID-19. </t>
  </si>
  <si>
    <t>The final report will be released by November 30, 2023.</t>
  </si>
  <si>
    <t>Colorado State Department of Public Health</t>
  </si>
  <si>
    <t>Georgia State Department of Public Health (NARMS)</t>
  </si>
  <si>
    <t>Percent of Total 2022</t>
  </si>
  <si>
    <t>FY 2023</t>
  </si>
  <si>
    <t>N/A</t>
  </si>
  <si>
    <t>The data provided within this workbook are produced on an ongoing basis for performance management purposes and are subject to change due to updates of preliminary estimates, corrections, or other reasons.</t>
  </si>
  <si>
    <t xml:space="preserve">The RPPR and published articles underwent final review. CVM's manuscript was accepted to the veterinary journal, JAVMA. This will serve as CVM's final summary report of the cooperative agreements. </t>
  </si>
  <si>
    <t>Information is current as of 9/30/2024.</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</si>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</sst>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_(* #,##0_);_(* \(#,##0\);_(* &quot;-&quot;??_);_(@_)"/>
    <numFmt numFmtId="165" formatCode="0.0%"/>
  </numFmts>
  <fonts count="7" x14ac:knownFonts="1">
    <font>
      <sz val="10"/>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9" fontId="3" fillId="0" borderId="0" applyFont="0" applyFill="0" applyBorder="0" applyAlignment="0" applyProtection="0"/>
    <xf numFmtId="43" fontId="3" fillId="0" borderId="0" applyFont="0" applyFill="0" applyBorder="0" applyAlignment="0" applyProtection="0"/>
    <xf numFmtId="0" fontId="2" fillId="0" borderId="0"/>
    <xf numFmtId="0" fontId="3" fillId="0" borderId="0"/>
    <xf numFmtId="0" fontId="1" fillId="0" borderId="0"/>
  </cellStyleXfs>
  <cellXfs count="33">
    <xf numFmtId="0" fontId="0" fillId="0" borderId="0" xfId="0"/>
    <xf numFmtId="0" fontId="4" fillId="0" borderId="0" xfId="0" applyFont="1"/>
    <xf numFmtId="0" fontId="4" fillId="0" borderId="0" xfId="0" applyFont="1" applyAlignment="1"/>
    <xf numFmtId="0" fontId="0" fillId="0" borderId="0" xfId="0" applyAlignment="1">
      <alignment horizontal="left" vertical="top" wrapText="1"/>
    </xf>
    <xf numFmtId="0" fontId="0" fillId="0" borderId="0" xfId="0" applyAlignment="1">
      <alignment wrapText="1"/>
    </xf>
    <xf numFmtId="14" fontId="0" fillId="0" borderId="0" xfId="0" applyNumberFormat="1"/>
    <xf numFmtId="0" fontId="4" fillId="0" borderId="0" xfId="0" applyFont="1" applyAlignment="1">
      <alignment vertical="top"/>
    </xf>
    <xf numFmtId="0" fontId="4" fillId="0" borderId="0" xfId="0" applyFont="1" applyAlignment="1">
      <alignment horizontal="center"/>
    </xf>
    <xf numFmtId="0" fontId="0" fillId="0" borderId="0" xfId="0" applyFont="1"/>
    <xf numFmtId="0" fontId="0" fillId="0" borderId="0" xfId="0" applyAlignment="1">
      <alignment vertical="top" wrapText="1"/>
    </xf>
    <xf numFmtId="164" fontId="0" fillId="0" borderId="0" xfId="2" applyNumberFormat="1" applyFont="1"/>
    <xf numFmtId="9" fontId="0" fillId="0" borderId="0" xfId="1" applyFont="1"/>
    <xf numFmtId="0" fontId="4" fillId="0" borderId="0" xfId="0" applyFont="1" applyAlignment="1">
      <alignment wrapText="1"/>
    </xf>
    <xf numFmtId="6" fontId="0" fillId="0" borderId="0" xfId="0" applyNumberFormat="1"/>
    <xf numFmtId="38" fontId="4" fillId="0" borderId="0" xfId="0" applyNumberFormat="1" applyFont="1" applyAlignment="1">
      <alignment horizontal="center"/>
    </xf>
    <xf numFmtId="0" fontId="4" fillId="0" borderId="0" xfId="0" applyFont="1" applyBorder="1"/>
    <xf numFmtId="0" fontId="4" fillId="0" borderId="0" xfId="0" applyFont="1" applyBorder="1" applyAlignment="1">
      <alignment horizontal="right"/>
    </xf>
    <xf numFmtId="164" fontId="0" fillId="0" borderId="0" xfId="0" applyNumberFormat="1"/>
    <xf numFmtId="0" fontId="4" fillId="0" borderId="0" xfId="0" applyFont="1" applyAlignment="1">
      <alignment horizontal="right"/>
    </xf>
    <xf numFmtId="6" fontId="0" fillId="0" borderId="0" xfId="0" applyNumberFormat="1" applyAlignment="1">
      <alignment wrapText="1"/>
    </xf>
    <xf numFmtId="165" fontId="0" fillId="0" borderId="0" xfId="1" applyNumberFormat="1" applyFont="1"/>
    <xf numFmtId="14" fontId="0" fillId="0" borderId="0" xfId="0" applyNumberFormat="1" applyFont="1"/>
    <xf numFmtId="14" fontId="0" fillId="0" borderId="0" xfId="3" applyNumberFormat="1" applyFont="1"/>
    <xf numFmtId="0" fontId="0" fillId="0" borderId="0" xfId="3" applyFont="1"/>
    <xf numFmtId="0" fontId="3" fillId="0" borderId="0" xfId="3" applyFont="1"/>
    <xf numFmtId="0" fontId="0" fillId="0" borderId="0" xfId="3" applyFont="1" applyAlignment="1">
      <alignment wrapText="1"/>
    </xf>
    <xf numFmtId="0" fontId="0" fillId="0" borderId="0" xfId="0" applyFill="1"/>
    <xf numFmtId="14" fontId="0" fillId="0" borderId="0" xfId="0" applyNumberFormat="1" applyFill="1"/>
    <xf numFmtId="0" fontId="0" fillId="0" borderId="0" xfId="0" applyFill="1" applyAlignment="1">
      <alignment wrapText="1"/>
    </xf>
    <xf numFmtId="0" fontId="0" fillId="0" borderId="0" xfId="0" applyAlignment="1">
      <alignment horizontal="right"/>
    </xf>
    <xf numFmtId="164" fontId="0" fillId="0" borderId="0" xfId="0" applyNumberFormat="1" applyAlignment="1">
      <alignment horizontal="right"/>
    </xf>
    <xf numFmtId="0" fontId="6" fillId="0" borderId="0" xfId="0" applyFont="1" applyAlignment="1">
      <alignment wrapText="1"/>
    </xf>
    <xf numFmtId="6" fontId="0" fillId="0" borderId="0" xfId="0" applyNumberFormat="1" applyFill="1"/>
  </cellXfs>
  <cellStyles count="6">
    <cellStyle name="Comma" xfId="2" builtinId="3"/>
    <cellStyle name="Normal" xfId="0" builtinId="0"/>
    <cellStyle name="Normal 2" xfId="5" xr:uid="{D9EE423B-031A-4DEA-8011-663942D33A04}"/>
    <cellStyle name="Normal 2 2" xfId="4" xr:uid="{EB48DB5D-0935-4860-B2DD-52D647BEEC4F}"/>
    <cellStyle name="Normal 3" xfId="3" xr:uid="{81783949-DB29-4F9B-B451-E6F4B765AAF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2.75" x14ac:dyDescent="0.2"/>
  <sheetData>
    <row r="1" spans="1:1" x14ac:dyDescent="0.2">
      <c r="A1" t="s">
        <v>5</v>
      </c>
    </row>
    <row r="2" spans="1:1" x14ac:dyDescent="0.2">
      <c r="A2" t="s">
        <v>16</v>
      </c>
    </row>
    <row r="4" spans="1:1" x14ac:dyDescent="0.2">
      <c r="A4" t="s">
        <v>249</v>
      </c>
    </row>
    <row r="6" spans="1:1" x14ac:dyDescent="0.2">
      <c r="A6" s="8" t="s">
        <v>247</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73BC4-CEB9-44A6-BDCC-153E5688B814}">
  <dimension ref="A1:H10"/>
  <sheetViews>
    <sheetView workbookViewId="0"/>
  </sheetViews>
  <sheetFormatPr defaultRowHeight="12.75" x14ac:dyDescent="0.2"/>
  <cols>
    <col min="1" max="1" width="19.28515625" customWidth="1"/>
    <col min="2" max="2" width="61.42578125" bestFit="1" customWidth="1"/>
    <col min="3" max="7" width="17.28515625" customWidth="1"/>
    <col min="8" max="8" width="69.28515625" customWidth="1"/>
  </cols>
  <sheetData>
    <row r="1" spans="1:8" x14ac:dyDescent="0.2">
      <c r="A1" s="6" t="s">
        <v>10</v>
      </c>
      <c r="B1" s="4" t="s">
        <v>225</v>
      </c>
    </row>
    <row r="2" spans="1:8" ht="38.25" x14ac:dyDescent="0.2">
      <c r="A2" s="2" t="s">
        <v>29</v>
      </c>
      <c r="B2" s="1" t="s">
        <v>30</v>
      </c>
      <c r="C2" s="12" t="s">
        <v>36</v>
      </c>
      <c r="D2" s="12" t="s">
        <v>37</v>
      </c>
      <c r="E2" s="12" t="s">
        <v>38</v>
      </c>
      <c r="F2" s="12" t="s">
        <v>39</v>
      </c>
      <c r="G2" s="12" t="s">
        <v>40</v>
      </c>
      <c r="H2" s="12" t="s">
        <v>41</v>
      </c>
    </row>
    <row r="3" spans="1:8" ht="50.25" customHeight="1" x14ac:dyDescent="0.2">
      <c r="A3" s="14">
        <v>1</v>
      </c>
      <c r="B3" s="13" t="s">
        <v>204</v>
      </c>
      <c r="C3" s="5">
        <v>43892</v>
      </c>
      <c r="D3" s="5">
        <v>43952</v>
      </c>
      <c r="E3" s="5">
        <v>43892</v>
      </c>
      <c r="F3" s="5">
        <v>43966</v>
      </c>
      <c r="G3" t="s">
        <v>42</v>
      </c>
      <c r="H3" s="4" t="s">
        <v>205</v>
      </c>
    </row>
    <row r="4" spans="1:8" ht="50.25" customHeight="1" x14ac:dyDescent="0.2">
      <c r="A4" s="14">
        <v>2</v>
      </c>
      <c r="B4" s="13" t="s">
        <v>200</v>
      </c>
      <c r="C4" s="5">
        <v>43953</v>
      </c>
      <c r="D4" s="5">
        <v>44043</v>
      </c>
      <c r="E4" s="5">
        <v>43966</v>
      </c>
      <c r="F4" s="5">
        <v>44050</v>
      </c>
      <c r="G4" t="s">
        <v>42</v>
      </c>
      <c r="H4" s="4"/>
    </row>
    <row r="5" spans="1:8" ht="50.25" customHeight="1" x14ac:dyDescent="0.2">
      <c r="A5" s="14">
        <v>3</v>
      </c>
      <c r="B5" s="13" t="s">
        <v>57</v>
      </c>
      <c r="C5" s="5">
        <v>44044</v>
      </c>
      <c r="D5" s="5">
        <v>45869</v>
      </c>
      <c r="E5" s="5">
        <v>44050</v>
      </c>
      <c r="F5" s="5"/>
      <c r="G5" t="s">
        <v>44</v>
      </c>
      <c r="H5" s="4"/>
    </row>
    <row r="6" spans="1:8" ht="50.25" customHeight="1" x14ac:dyDescent="0.2">
      <c r="A6" s="14">
        <v>4</v>
      </c>
      <c r="B6" s="13" t="s">
        <v>58</v>
      </c>
      <c r="C6" s="5">
        <v>44408</v>
      </c>
      <c r="D6" s="5">
        <v>44408</v>
      </c>
      <c r="E6" s="5">
        <v>44378</v>
      </c>
      <c r="F6" s="5">
        <v>44408</v>
      </c>
      <c r="G6" t="s">
        <v>42</v>
      </c>
      <c r="H6" s="4"/>
    </row>
    <row r="7" spans="1:8" ht="50.25" customHeight="1" x14ac:dyDescent="0.2">
      <c r="A7" s="14">
        <v>4</v>
      </c>
      <c r="B7" t="s">
        <v>58</v>
      </c>
      <c r="C7" s="5">
        <v>44773</v>
      </c>
      <c r="D7" s="5">
        <v>44773</v>
      </c>
      <c r="E7" s="5">
        <v>44743</v>
      </c>
      <c r="F7" s="5">
        <v>44743</v>
      </c>
      <c r="G7" t="s">
        <v>42</v>
      </c>
    </row>
    <row r="8" spans="1:8" ht="50.25" customHeight="1" x14ac:dyDescent="0.2">
      <c r="A8" s="14">
        <v>4</v>
      </c>
      <c r="B8" t="s">
        <v>58</v>
      </c>
      <c r="C8" s="5">
        <v>45138</v>
      </c>
      <c r="D8" s="5">
        <v>45138</v>
      </c>
      <c r="E8" s="5">
        <v>45138</v>
      </c>
      <c r="F8" s="5">
        <v>45127</v>
      </c>
      <c r="G8" t="s">
        <v>42</v>
      </c>
    </row>
    <row r="9" spans="1:8" ht="50.25" customHeight="1" x14ac:dyDescent="0.2">
      <c r="A9" s="14">
        <v>4</v>
      </c>
      <c r="B9" t="s">
        <v>58</v>
      </c>
      <c r="C9" s="5">
        <v>45504</v>
      </c>
      <c r="D9" s="5">
        <v>45504</v>
      </c>
      <c r="E9" s="5">
        <v>45474</v>
      </c>
      <c r="F9" s="5">
        <v>45484</v>
      </c>
      <c r="G9" t="s">
        <v>42</v>
      </c>
    </row>
    <row r="10" spans="1:8" ht="50.25" customHeight="1" x14ac:dyDescent="0.2">
      <c r="A10" s="14">
        <v>5</v>
      </c>
      <c r="B10" t="s">
        <v>202</v>
      </c>
      <c r="C10" s="5">
        <v>45869</v>
      </c>
      <c r="D10" s="5">
        <v>45869</v>
      </c>
      <c r="E10" s="5"/>
      <c r="F10" s="5"/>
      <c r="G10" t="s">
        <v>46</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4203B-8468-45BD-9CE2-816CB2504F4B}">
  <dimension ref="A1:Z18"/>
  <sheetViews>
    <sheetView workbookViewId="0"/>
  </sheetViews>
  <sheetFormatPr defaultRowHeight="12.75" x14ac:dyDescent="0.2"/>
  <cols>
    <col min="1" max="1" width="19.28515625" customWidth="1"/>
    <col min="2" max="2" width="54.140625" customWidth="1"/>
    <col min="3" max="3" width="20.5703125" bestFit="1" customWidth="1"/>
    <col min="4" max="25" width="8.5703125" customWidth="1"/>
  </cols>
  <sheetData>
    <row r="1" spans="1:26" ht="25.5" x14ac:dyDescent="0.2">
      <c r="A1" s="6" t="s">
        <v>1</v>
      </c>
      <c r="B1" s="4" t="s">
        <v>224</v>
      </c>
    </row>
    <row r="2" spans="1:26" ht="51" x14ac:dyDescent="0.2">
      <c r="A2" s="6" t="s">
        <v>2</v>
      </c>
      <c r="B2" s="9" t="s">
        <v>73</v>
      </c>
    </row>
    <row r="3" spans="1:26" x14ac:dyDescent="0.2">
      <c r="A3" s="6" t="s">
        <v>3</v>
      </c>
      <c r="B3" s="15" t="s">
        <v>63</v>
      </c>
      <c r="C3" s="15" t="s">
        <v>64</v>
      </c>
      <c r="D3" s="15">
        <v>2002</v>
      </c>
      <c r="E3" s="15">
        <v>2003</v>
      </c>
      <c r="F3" s="15">
        <v>2004</v>
      </c>
      <c r="G3" s="15">
        <v>2005</v>
      </c>
      <c r="H3" s="15">
        <v>2006</v>
      </c>
      <c r="I3" s="15">
        <v>2007</v>
      </c>
      <c r="J3" s="15">
        <v>2008</v>
      </c>
      <c r="K3" s="15">
        <v>2009</v>
      </c>
      <c r="L3" s="15">
        <v>2010</v>
      </c>
      <c r="M3" s="15">
        <v>2011</v>
      </c>
      <c r="N3" s="15">
        <v>2012</v>
      </c>
      <c r="O3" s="15">
        <v>2013</v>
      </c>
      <c r="P3" s="15">
        <v>2014</v>
      </c>
      <c r="Q3" s="15">
        <v>2015</v>
      </c>
      <c r="R3" s="15">
        <v>2016</v>
      </c>
      <c r="S3" s="15">
        <v>2017</v>
      </c>
      <c r="T3" s="15">
        <v>2018</v>
      </c>
      <c r="U3" s="15">
        <v>2019</v>
      </c>
      <c r="V3" s="15">
        <v>2020</v>
      </c>
      <c r="W3" s="15">
        <v>2021</v>
      </c>
      <c r="X3" s="16">
        <v>2022</v>
      </c>
      <c r="Y3" s="16">
        <v>2023</v>
      </c>
      <c r="Z3" s="16" t="s">
        <v>74</v>
      </c>
    </row>
    <row r="4" spans="1:26" x14ac:dyDescent="0.2">
      <c r="B4" t="s">
        <v>65</v>
      </c>
      <c r="C4" t="s">
        <v>66</v>
      </c>
      <c r="D4">
        <v>60</v>
      </c>
      <c r="E4">
        <v>83</v>
      </c>
      <c r="F4">
        <v>157</v>
      </c>
      <c r="G4">
        <v>153</v>
      </c>
      <c r="H4">
        <v>152</v>
      </c>
      <c r="I4">
        <v>99</v>
      </c>
      <c r="J4">
        <v>198</v>
      </c>
      <c r="K4">
        <v>272</v>
      </c>
      <c r="L4">
        <v>171</v>
      </c>
      <c r="M4">
        <v>158</v>
      </c>
      <c r="N4">
        <v>233</v>
      </c>
      <c r="O4">
        <v>208</v>
      </c>
      <c r="P4">
        <v>143</v>
      </c>
      <c r="Q4">
        <v>237</v>
      </c>
      <c r="R4">
        <v>241</v>
      </c>
      <c r="S4">
        <v>270</v>
      </c>
      <c r="T4">
        <v>336</v>
      </c>
      <c r="U4">
        <v>1400</v>
      </c>
      <c r="V4">
        <v>227</v>
      </c>
      <c r="W4">
        <v>720</v>
      </c>
      <c r="X4" s="29">
        <v>616</v>
      </c>
      <c r="Y4" s="29">
        <v>574</v>
      </c>
      <c r="Z4" s="10">
        <f>SUM(D4:Y4)</f>
        <v>6708</v>
      </c>
    </row>
    <row r="5" spans="1:26" x14ac:dyDescent="0.2">
      <c r="B5" t="s">
        <v>65</v>
      </c>
      <c r="C5" t="s">
        <v>67</v>
      </c>
      <c r="D5">
        <v>74</v>
      </c>
      <c r="E5">
        <v>114</v>
      </c>
      <c r="F5">
        <v>142</v>
      </c>
      <c r="G5">
        <v>183</v>
      </c>
      <c r="H5">
        <v>159</v>
      </c>
      <c r="I5">
        <v>190</v>
      </c>
      <c r="J5">
        <v>246</v>
      </c>
      <c r="K5">
        <v>193</v>
      </c>
      <c r="L5">
        <v>202</v>
      </c>
      <c r="M5">
        <v>162</v>
      </c>
      <c r="N5">
        <v>97</v>
      </c>
      <c r="O5">
        <v>106</v>
      </c>
      <c r="P5">
        <v>86</v>
      </c>
      <c r="Q5">
        <v>145</v>
      </c>
      <c r="R5">
        <v>152</v>
      </c>
      <c r="S5">
        <v>260</v>
      </c>
      <c r="T5">
        <v>338</v>
      </c>
      <c r="U5">
        <v>507</v>
      </c>
      <c r="V5">
        <v>156</v>
      </c>
      <c r="W5">
        <v>246</v>
      </c>
      <c r="X5" s="29">
        <v>172</v>
      </c>
      <c r="Y5" s="29">
        <v>263</v>
      </c>
      <c r="Z5" s="10">
        <f t="shared" ref="Z5:Z16" si="0">SUM(D5:Y5)</f>
        <v>4193</v>
      </c>
    </row>
    <row r="6" spans="1:26" x14ac:dyDescent="0.2">
      <c r="B6" t="s">
        <v>65</v>
      </c>
      <c r="C6" t="s">
        <v>68</v>
      </c>
      <c r="D6">
        <v>9</v>
      </c>
      <c r="E6">
        <v>10</v>
      </c>
      <c r="F6">
        <v>14</v>
      </c>
      <c r="G6">
        <v>8</v>
      </c>
      <c r="H6">
        <v>19</v>
      </c>
      <c r="I6">
        <v>13</v>
      </c>
      <c r="J6">
        <v>24</v>
      </c>
      <c r="K6">
        <v>14</v>
      </c>
      <c r="L6">
        <v>7</v>
      </c>
      <c r="M6">
        <v>9</v>
      </c>
      <c r="N6">
        <v>13</v>
      </c>
      <c r="O6">
        <v>15</v>
      </c>
      <c r="P6">
        <v>13</v>
      </c>
      <c r="Q6">
        <v>6</v>
      </c>
      <c r="R6">
        <v>8</v>
      </c>
      <c r="S6">
        <v>15</v>
      </c>
      <c r="T6">
        <v>14</v>
      </c>
      <c r="U6">
        <v>12</v>
      </c>
      <c r="V6">
        <v>18</v>
      </c>
      <c r="W6">
        <v>33</v>
      </c>
      <c r="X6" s="29" t="s">
        <v>246</v>
      </c>
      <c r="Y6" s="29" t="s">
        <v>246</v>
      </c>
      <c r="Z6" s="10">
        <f t="shared" si="0"/>
        <v>274</v>
      </c>
    </row>
    <row r="7" spans="1:26" x14ac:dyDescent="0.2">
      <c r="B7" t="s">
        <v>65</v>
      </c>
      <c r="C7" t="s">
        <v>69</v>
      </c>
      <c r="D7">
        <v>10</v>
      </c>
      <c r="E7">
        <v>5</v>
      </c>
      <c r="F7">
        <v>11</v>
      </c>
      <c r="G7">
        <v>9</v>
      </c>
      <c r="H7">
        <v>8</v>
      </c>
      <c r="I7">
        <v>18</v>
      </c>
      <c r="J7">
        <v>23</v>
      </c>
      <c r="K7">
        <v>8</v>
      </c>
      <c r="L7">
        <v>20</v>
      </c>
      <c r="M7">
        <v>28</v>
      </c>
      <c r="N7">
        <v>12</v>
      </c>
      <c r="O7">
        <v>24</v>
      </c>
      <c r="P7">
        <v>20</v>
      </c>
      <c r="Q7">
        <v>19</v>
      </c>
      <c r="R7">
        <v>18</v>
      </c>
      <c r="S7">
        <v>27</v>
      </c>
      <c r="T7">
        <v>18</v>
      </c>
      <c r="U7">
        <v>73</v>
      </c>
      <c r="V7">
        <v>69</v>
      </c>
      <c r="W7">
        <v>0</v>
      </c>
      <c r="X7" s="29">
        <v>48</v>
      </c>
      <c r="Y7" s="29">
        <v>65</v>
      </c>
      <c r="Z7" s="10">
        <f t="shared" si="0"/>
        <v>533</v>
      </c>
    </row>
    <row r="8" spans="1:26" x14ac:dyDescent="0.2">
      <c r="B8" t="s">
        <v>70</v>
      </c>
      <c r="C8" t="s">
        <v>66</v>
      </c>
      <c r="D8">
        <v>282</v>
      </c>
      <c r="E8">
        <v>396</v>
      </c>
      <c r="F8">
        <v>400</v>
      </c>
      <c r="G8">
        <v>393</v>
      </c>
      <c r="H8">
        <v>418</v>
      </c>
      <c r="I8">
        <v>299</v>
      </c>
      <c r="J8">
        <v>306</v>
      </c>
      <c r="K8">
        <v>315</v>
      </c>
      <c r="L8">
        <v>357</v>
      </c>
      <c r="M8">
        <v>341</v>
      </c>
      <c r="N8">
        <v>386</v>
      </c>
      <c r="O8">
        <v>360</v>
      </c>
      <c r="P8">
        <v>317</v>
      </c>
      <c r="Q8">
        <v>305</v>
      </c>
      <c r="R8">
        <v>211</v>
      </c>
      <c r="S8">
        <v>352</v>
      </c>
      <c r="T8">
        <v>299</v>
      </c>
      <c r="U8">
        <v>304</v>
      </c>
      <c r="V8">
        <v>230</v>
      </c>
      <c r="W8">
        <v>806</v>
      </c>
      <c r="X8" s="29">
        <v>0</v>
      </c>
      <c r="Y8" s="29">
        <v>623</v>
      </c>
      <c r="Z8" s="10">
        <f t="shared" si="0"/>
        <v>7700</v>
      </c>
    </row>
    <row r="9" spans="1:26" x14ac:dyDescent="0.2">
      <c r="B9" t="s">
        <v>70</v>
      </c>
      <c r="C9" t="s">
        <v>67</v>
      </c>
      <c r="D9">
        <v>304</v>
      </c>
      <c r="E9">
        <v>333</v>
      </c>
      <c r="F9">
        <v>376</v>
      </c>
      <c r="G9">
        <v>396</v>
      </c>
      <c r="H9">
        <v>388</v>
      </c>
      <c r="I9">
        <v>315</v>
      </c>
      <c r="J9">
        <v>300</v>
      </c>
      <c r="K9">
        <v>306</v>
      </c>
      <c r="L9">
        <v>369</v>
      </c>
      <c r="M9">
        <v>368</v>
      </c>
      <c r="N9">
        <v>391</v>
      </c>
      <c r="O9">
        <v>374</v>
      </c>
      <c r="P9">
        <v>397</v>
      </c>
      <c r="Q9">
        <v>375</v>
      </c>
      <c r="R9">
        <v>331</v>
      </c>
      <c r="S9">
        <v>481</v>
      </c>
      <c r="T9">
        <v>477</v>
      </c>
      <c r="U9">
        <v>496</v>
      </c>
      <c r="V9">
        <v>432</v>
      </c>
      <c r="W9">
        <v>1001</v>
      </c>
      <c r="X9" s="29">
        <v>0</v>
      </c>
      <c r="Y9" s="29">
        <v>842</v>
      </c>
      <c r="Z9" s="10">
        <f t="shared" si="0"/>
        <v>9052</v>
      </c>
    </row>
    <row r="10" spans="1:26" x14ac:dyDescent="0.2">
      <c r="B10" t="s">
        <v>70</v>
      </c>
      <c r="C10" t="s">
        <v>68</v>
      </c>
      <c r="D10">
        <v>295</v>
      </c>
      <c r="E10">
        <v>311</v>
      </c>
      <c r="F10">
        <v>338</v>
      </c>
      <c r="G10">
        <v>316</v>
      </c>
      <c r="H10">
        <v>295</v>
      </c>
      <c r="I10">
        <v>256</v>
      </c>
      <c r="J10">
        <v>250</v>
      </c>
      <c r="K10">
        <v>247</v>
      </c>
      <c r="L10">
        <v>269</v>
      </c>
      <c r="M10">
        <v>215</v>
      </c>
      <c r="N10">
        <v>271</v>
      </c>
      <c r="O10">
        <v>227</v>
      </c>
      <c r="P10">
        <v>205</v>
      </c>
      <c r="Q10">
        <v>227</v>
      </c>
      <c r="R10">
        <v>174</v>
      </c>
      <c r="S10">
        <v>271</v>
      </c>
      <c r="T10">
        <v>260</v>
      </c>
      <c r="U10">
        <v>286</v>
      </c>
      <c r="V10">
        <v>173</v>
      </c>
      <c r="W10">
        <v>424</v>
      </c>
      <c r="X10" s="29">
        <v>0</v>
      </c>
      <c r="Y10" s="29" t="s">
        <v>246</v>
      </c>
      <c r="Z10" s="10">
        <f t="shared" si="0"/>
        <v>5310</v>
      </c>
    </row>
    <row r="11" spans="1:26" x14ac:dyDescent="0.2">
      <c r="B11" t="s">
        <v>70</v>
      </c>
      <c r="C11" t="s">
        <v>69</v>
      </c>
      <c r="D11">
        <v>184</v>
      </c>
      <c r="E11">
        <v>218</v>
      </c>
      <c r="F11">
        <v>232</v>
      </c>
      <c r="G11">
        <v>205</v>
      </c>
      <c r="H11">
        <v>182</v>
      </c>
      <c r="I11">
        <v>152</v>
      </c>
      <c r="J11">
        <v>146</v>
      </c>
      <c r="K11">
        <v>147</v>
      </c>
      <c r="L11">
        <v>183</v>
      </c>
      <c r="M11">
        <v>146</v>
      </c>
      <c r="N11">
        <v>161</v>
      </c>
      <c r="O11">
        <v>208</v>
      </c>
      <c r="P11">
        <v>205</v>
      </c>
      <c r="Q11">
        <v>161</v>
      </c>
      <c r="R11">
        <v>137</v>
      </c>
      <c r="S11">
        <v>226</v>
      </c>
      <c r="T11">
        <v>234</v>
      </c>
      <c r="U11">
        <v>229</v>
      </c>
      <c r="V11">
        <v>192</v>
      </c>
      <c r="W11">
        <v>0</v>
      </c>
      <c r="X11" s="29">
        <v>0</v>
      </c>
      <c r="Y11" s="29">
        <v>349</v>
      </c>
      <c r="Z11" s="10">
        <f t="shared" si="0"/>
        <v>3897</v>
      </c>
    </row>
    <row r="12" spans="1:26" x14ac:dyDescent="0.2">
      <c r="B12" t="s">
        <v>71</v>
      </c>
      <c r="C12" t="s">
        <v>66</v>
      </c>
      <c r="D12">
        <v>381</v>
      </c>
      <c r="E12">
        <v>466</v>
      </c>
      <c r="F12">
        <v>466</v>
      </c>
      <c r="G12">
        <v>457</v>
      </c>
      <c r="H12">
        <v>469</v>
      </c>
      <c r="I12">
        <v>339</v>
      </c>
      <c r="J12">
        <v>348</v>
      </c>
      <c r="K12">
        <v>349</v>
      </c>
      <c r="L12">
        <v>439</v>
      </c>
      <c r="M12">
        <v>433</v>
      </c>
      <c r="N12">
        <v>456</v>
      </c>
      <c r="O12">
        <v>439</v>
      </c>
      <c r="P12">
        <v>411</v>
      </c>
      <c r="Q12">
        <v>365</v>
      </c>
      <c r="R12">
        <v>275</v>
      </c>
      <c r="S12">
        <v>342</v>
      </c>
      <c r="T12">
        <v>282</v>
      </c>
      <c r="U12">
        <v>291</v>
      </c>
      <c r="V12">
        <v>204</v>
      </c>
      <c r="W12">
        <v>337</v>
      </c>
      <c r="X12" s="29">
        <v>8</v>
      </c>
      <c r="Y12" s="29">
        <v>696</v>
      </c>
      <c r="Z12" s="10">
        <f t="shared" si="0"/>
        <v>8253</v>
      </c>
    </row>
    <row r="13" spans="1:26" x14ac:dyDescent="0.2">
      <c r="B13" t="s">
        <v>71</v>
      </c>
      <c r="C13" t="s">
        <v>67</v>
      </c>
      <c r="D13">
        <v>387</v>
      </c>
      <c r="E13">
        <v>418</v>
      </c>
      <c r="F13">
        <v>437</v>
      </c>
      <c r="G13">
        <v>452</v>
      </c>
      <c r="H13">
        <v>435</v>
      </c>
      <c r="I13">
        <v>329</v>
      </c>
      <c r="J13">
        <v>343</v>
      </c>
      <c r="K13">
        <v>328</v>
      </c>
      <c r="L13">
        <v>417</v>
      </c>
      <c r="M13">
        <v>435</v>
      </c>
      <c r="N13">
        <v>460</v>
      </c>
      <c r="O13">
        <v>456</v>
      </c>
      <c r="P13">
        <v>466</v>
      </c>
      <c r="Q13">
        <v>436</v>
      </c>
      <c r="R13">
        <v>401</v>
      </c>
      <c r="S13">
        <v>489</v>
      </c>
      <c r="T13">
        <v>435</v>
      </c>
      <c r="U13">
        <v>467</v>
      </c>
      <c r="V13">
        <v>431</v>
      </c>
      <c r="W13">
        <v>445</v>
      </c>
      <c r="X13" s="29">
        <v>10</v>
      </c>
      <c r="Y13" s="29">
        <v>1003</v>
      </c>
      <c r="Z13" s="10">
        <f t="shared" si="0"/>
        <v>9480</v>
      </c>
    </row>
    <row r="14" spans="1:26" x14ac:dyDescent="0.2">
      <c r="B14" t="s">
        <v>71</v>
      </c>
      <c r="C14" t="s">
        <v>68</v>
      </c>
      <c r="D14">
        <v>383</v>
      </c>
      <c r="E14">
        <v>432</v>
      </c>
      <c r="F14">
        <v>448</v>
      </c>
      <c r="G14">
        <v>447</v>
      </c>
      <c r="H14">
        <v>438</v>
      </c>
      <c r="I14">
        <v>334</v>
      </c>
      <c r="J14">
        <v>337</v>
      </c>
      <c r="K14">
        <v>327</v>
      </c>
      <c r="L14">
        <v>415</v>
      </c>
      <c r="M14">
        <v>423</v>
      </c>
      <c r="N14">
        <v>453</v>
      </c>
      <c r="O14">
        <v>454</v>
      </c>
      <c r="P14">
        <v>438</v>
      </c>
      <c r="Q14">
        <v>421</v>
      </c>
      <c r="R14">
        <v>375</v>
      </c>
      <c r="S14">
        <v>480</v>
      </c>
      <c r="T14">
        <v>553</v>
      </c>
      <c r="U14">
        <v>487</v>
      </c>
      <c r="V14">
        <v>417</v>
      </c>
      <c r="W14">
        <v>420</v>
      </c>
      <c r="X14" s="29" t="s">
        <v>246</v>
      </c>
      <c r="Y14" s="29" t="s">
        <v>246</v>
      </c>
      <c r="Z14" s="10">
        <f t="shared" si="0"/>
        <v>8482</v>
      </c>
    </row>
    <row r="15" spans="1:26" x14ac:dyDescent="0.2">
      <c r="B15" t="s">
        <v>71</v>
      </c>
      <c r="C15" t="s">
        <v>69</v>
      </c>
      <c r="D15">
        <v>369</v>
      </c>
      <c r="E15">
        <v>426</v>
      </c>
      <c r="F15">
        <v>404</v>
      </c>
      <c r="G15">
        <v>409</v>
      </c>
      <c r="H15">
        <v>389</v>
      </c>
      <c r="I15">
        <v>310</v>
      </c>
      <c r="J15">
        <v>309</v>
      </c>
      <c r="K15">
        <v>303</v>
      </c>
      <c r="L15">
        <v>406</v>
      </c>
      <c r="M15">
        <v>383</v>
      </c>
      <c r="N15">
        <v>416</v>
      </c>
      <c r="O15">
        <v>391</v>
      </c>
      <c r="P15">
        <v>416</v>
      </c>
      <c r="Q15">
        <v>389</v>
      </c>
      <c r="R15">
        <v>340</v>
      </c>
      <c r="S15">
        <v>429</v>
      </c>
      <c r="T15">
        <v>490</v>
      </c>
      <c r="U15">
        <v>408</v>
      </c>
      <c r="V15">
        <v>372</v>
      </c>
      <c r="W15">
        <v>0</v>
      </c>
      <c r="X15" s="29">
        <v>9</v>
      </c>
      <c r="Y15" s="29">
        <v>890</v>
      </c>
      <c r="Z15" s="10">
        <f t="shared" si="0"/>
        <v>8258</v>
      </c>
    </row>
    <row r="16" spans="1:26" x14ac:dyDescent="0.2">
      <c r="B16" t="s">
        <v>72</v>
      </c>
      <c r="C16" t="s">
        <v>66</v>
      </c>
      <c r="D16">
        <v>288</v>
      </c>
      <c r="E16">
        <v>469</v>
      </c>
      <c r="F16">
        <v>706</v>
      </c>
      <c r="G16">
        <v>554</v>
      </c>
      <c r="H16">
        <v>572</v>
      </c>
      <c r="I16">
        <v>475</v>
      </c>
      <c r="J16">
        <v>510</v>
      </c>
      <c r="K16">
        <v>580</v>
      </c>
      <c r="L16">
        <v>505</v>
      </c>
      <c r="M16">
        <v>603</v>
      </c>
      <c r="N16">
        <v>673</v>
      </c>
      <c r="O16">
        <v>627</v>
      </c>
      <c r="P16">
        <v>518</v>
      </c>
      <c r="Q16">
        <v>577</v>
      </c>
      <c r="R16">
        <v>538</v>
      </c>
      <c r="S16">
        <v>773</v>
      </c>
      <c r="T16">
        <v>548</v>
      </c>
      <c r="U16">
        <v>664</v>
      </c>
      <c r="V16">
        <v>199</v>
      </c>
      <c r="W16">
        <v>520</v>
      </c>
      <c r="X16" s="29">
        <v>377</v>
      </c>
      <c r="Y16" s="29">
        <v>427</v>
      </c>
      <c r="Z16" s="10">
        <f t="shared" si="0"/>
        <v>11703</v>
      </c>
    </row>
    <row r="17" spans="2:26" x14ac:dyDescent="0.2">
      <c r="B17" t="s">
        <v>72</v>
      </c>
      <c r="C17" t="s">
        <v>67</v>
      </c>
      <c r="D17">
        <v>4</v>
      </c>
      <c r="E17">
        <v>5</v>
      </c>
      <c r="F17">
        <v>12</v>
      </c>
      <c r="G17">
        <v>20</v>
      </c>
      <c r="H17">
        <v>24</v>
      </c>
      <c r="I17">
        <v>34</v>
      </c>
      <c r="J17">
        <v>31</v>
      </c>
      <c r="K17">
        <v>25</v>
      </c>
      <c r="L17">
        <v>13</v>
      </c>
      <c r="M17">
        <v>31</v>
      </c>
      <c r="N17">
        <v>7</v>
      </c>
      <c r="O17">
        <v>12</v>
      </c>
      <c r="P17">
        <v>0</v>
      </c>
      <c r="Q17">
        <v>5</v>
      </c>
      <c r="R17">
        <v>16</v>
      </c>
      <c r="S17">
        <v>18</v>
      </c>
      <c r="T17">
        <v>12</v>
      </c>
      <c r="U17">
        <v>12</v>
      </c>
      <c r="V17">
        <v>5</v>
      </c>
      <c r="W17">
        <v>0</v>
      </c>
      <c r="X17" s="29" t="s">
        <v>246</v>
      </c>
      <c r="Y17" s="29" t="s">
        <v>246</v>
      </c>
      <c r="Z17" s="10">
        <f>SUM(D17:Y17)</f>
        <v>286</v>
      </c>
    </row>
    <row r="18" spans="2:26" x14ac:dyDescent="0.2">
      <c r="C18" s="18" t="s">
        <v>74</v>
      </c>
      <c r="D18" s="17">
        <f t="shared" ref="D18:V18" si="1">SUM(D4:D17)</f>
        <v>3030</v>
      </c>
      <c r="E18" s="17">
        <f t="shared" si="1"/>
        <v>3686</v>
      </c>
      <c r="F18" s="17">
        <f t="shared" si="1"/>
        <v>4143</v>
      </c>
      <c r="G18" s="17">
        <f t="shared" si="1"/>
        <v>4002</v>
      </c>
      <c r="H18" s="17">
        <f t="shared" si="1"/>
        <v>3948</v>
      </c>
      <c r="I18" s="17">
        <f t="shared" si="1"/>
        <v>3163</v>
      </c>
      <c r="J18" s="17">
        <f t="shared" si="1"/>
        <v>3371</v>
      </c>
      <c r="K18" s="17">
        <f t="shared" si="1"/>
        <v>3414</v>
      </c>
      <c r="L18" s="17">
        <f t="shared" si="1"/>
        <v>3773</v>
      </c>
      <c r="M18" s="17">
        <f t="shared" si="1"/>
        <v>3735</v>
      </c>
      <c r="N18" s="17">
        <f t="shared" si="1"/>
        <v>4029</v>
      </c>
      <c r="O18" s="17">
        <f t="shared" si="1"/>
        <v>3901</v>
      </c>
      <c r="P18" s="17">
        <f t="shared" si="1"/>
        <v>3635</v>
      </c>
      <c r="Q18" s="17">
        <f t="shared" si="1"/>
        <v>3668</v>
      </c>
      <c r="R18" s="17">
        <f t="shared" si="1"/>
        <v>3217</v>
      </c>
      <c r="S18" s="17">
        <f t="shared" si="1"/>
        <v>4433</v>
      </c>
      <c r="T18" s="17">
        <f t="shared" si="1"/>
        <v>4296</v>
      </c>
      <c r="U18" s="17">
        <f t="shared" si="1"/>
        <v>5636</v>
      </c>
      <c r="V18" s="17">
        <f t="shared" si="1"/>
        <v>3125</v>
      </c>
      <c r="W18" s="17">
        <f>SUM(W4:W17)</f>
        <v>4952</v>
      </c>
      <c r="X18" s="30">
        <f>SUM(X4:X17)</f>
        <v>1240</v>
      </c>
      <c r="Y18" s="30">
        <f>SUM(Y4:Y17)</f>
        <v>5732</v>
      </c>
      <c r="Z18" s="10">
        <f>SUM(D18:Y18)</f>
        <v>84129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AD69-25D3-4A1B-9D1A-DBE16AD15519}">
  <dimension ref="A1:K56"/>
  <sheetViews>
    <sheetView workbookViewId="0"/>
  </sheetViews>
  <sheetFormatPr defaultRowHeight="12.75" x14ac:dyDescent="0.2"/>
  <cols>
    <col min="1" max="1" width="19.28515625" customWidth="1"/>
    <col min="2" max="2" width="54.140625" customWidth="1"/>
    <col min="3" max="3" width="20.5703125" bestFit="1" customWidth="1"/>
    <col min="4" max="4" width="16.42578125" bestFit="1" customWidth="1"/>
    <col min="5" max="11" width="11.5703125" customWidth="1"/>
    <col min="12" max="13" width="13.5703125" bestFit="1" customWidth="1"/>
  </cols>
  <sheetData>
    <row r="1" spans="1:11" ht="25.5" x14ac:dyDescent="0.2">
      <c r="A1" s="6" t="s">
        <v>1</v>
      </c>
      <c r="B1" s="4" t="s">
        <v>221</v>
      </c>
    </row>
    <row r="2" spans="1:11" ht="38.25" x14ac:dyDescent="0.2">
      <c r="A2" s="6" t="s">
        <v>2</v>
      </c>
      <c r="B2" s="9" t="s">
        <v>75</v>
      </c>
    </row>
    <row r="3" spans="1:11" x14ac:dyDescent="0.2">
      <c r="A3" s="6" t="s">
        <v>3</v>
      </c>
      <c r="B3" s="1" t="s">
        <v>76</v>
      </c>
      <c r="C3" s="1" t="s">
        <v>77</v>
      </c>
      <c r="D3" s="1" t="s">
        <v>78</v>
      </c>
      <c r="E3" s="1" t="s">
        <v>191</v>
      </c>
      <c r="F3" s="1" t="s">
        <v>192</v>
      </c>
      <c r="G3" s="1" t="s">
        <v>193</v>
      </c>
      <c r="H3" s="1" t="s">
        <v>194</v>
      </c>
      <c r="I3" s="1" t="s">
        <v>195</v>
      </c>
      <c r="J3" s="1" t="s">
        <v>196</v>
      </c>
      <c r="K3" s="1" t="s">
        <v>197</v>
      </c>
    </row>
    <row r="4" spans="1:11" x14ac:dyDescent="0.2">
      <c r="B4" t="s">
        <v>79</v>
      </c>
      <c r="C4" t="s">
        <v>80</v>
      </c>
    </row>
    <row r="5" spans="1:11" x14ac:dyDescent="0.2">
      <c r="B5" t="s">
        <v>79</v>
      </c>
      <c r="C5" t="s">
        <v>81</v>
      </c>
    </row>
    <row r="6" spans="1:11" x14ac:dyDescent="0.2">
      <c r="B6" t="s">
        <v>79</v>
      </c>
      <c r="C6" t="s">
        <v>82</v>
      </c>
    </row>
    <row r="7" spans="1:11" x14ac:dyDescent="0.2">
      <c r="B7" t="s">
        <v>79</v>
      </c>
      <c r="C7" t="s">
        <v>83</v>
      </c>
    </row>
    <row r="8" spans="1:11" x14ac:dyDescent="0.2">
      <c r="B8" t="s">
        <v>79</v>
      </c>
      <c r="C8" t="s">
        <v>84</v>
      </c>
      <c r="D8" t="s">
        <v>85</v>
      </c>
      <c r="E8" t="s">
        <v>86</v>
      </c>
      <c r="F8" t="s">
        <v>87</v>
      </c>
    </row>
    <row r="9" spans="1:11" x14ac:dyDescent="0.2">
      <c r="B9" t="s">
        <v>79</v>
      </c>
      <c r="C9" t="s">
        <v>88</v>
      </c>
      <c r="D9" t="s">
        <v>85</v>
      </c>
      <c r="E9" t="s">
        <v>242</v>
      </c>
    </row>
    <row r="10" spans="1:11" x14ac:dyDescent="0.2">
      <c r="B10" t="s">
        <v>79</v>
      </c>
      <c r="C10" t="s">
        <v>89</v>
      </c>
      <c r="D10" t="s">
        <v>85</v>
      </c>
      <c r="E10" t="s">
        <v>90</v>
      </c>
    </row>
    <row r="11" spans="1:11" x14ac:dyDescent="0.2">
      <c r="B11" t="s">
        <v>79</v>
      </c>
      <c r="C11" t="s">
        <v>91</v>
      </c>
    </row>
    <row r="12" spans="1:11" x14ac:dyDescent="0.2">
      <c r="B12" t="s">
        <v>79</v>
      </c>
      <c r="C12" t="s">
        <v>92</v>
      </c>
    </row>
    <row r="13" spans="1:11" x14ac:dyDescent="0.2">
      <c r="B13" t="s">
        <v>79</v>
      </c>
      <c r="C13" t="s">
        <v>93</v>
      </c>
      <c r="D13" t="s">
        <v>94</v>
      </c>
      <c r="E13" t="s">
        <v>95</v>
      </c>
    </row>
    <row r="14" spans="1:11" x14ac:dyDescent="0.2">
      <c r="B14" t="s">
        <v>79</v>
      </c>
      <c r="C14" t="s">
        <v>96</v>
      </c>
      <c r="D14" t="s">
        <v>27</v>
      </c>
      <c r="E14" t="s">
        <v>230</v>
      </c>
      <c r="F14" t="s">
        <v>97</v>
      </c>
      <c r="G14" t="s">
        <v>98</v>
      </c>
      <c r="H14" t="s">
        <v>243</v>
      </c>
    </row>
    <row r="15" spans="1:11" x14ac:dyDescent="0.2">
      <c r="B15" t="s">
        <v>79</v>
      </c>
      <c r="C15" t="s">
        <v>99</v>
      </c>
      <c r="D15" t="s">
        <v>85</v>
      </c>
      <c r="E15" t="s">
        <v>86</v>
      </c>
      <c r="G15" t="s">
        <v>100</v>
      </c>
    </row>
    <row r="16" spans="1:11" x14ac:dyDescent="0.2">
      <c r="B16" t="s">
        <v>79</v>
      </c>
      <c r="C16" t="s">
        <v>101</v>
      </c>
    </row>
    <row r="17" spans="2:6" x14ac:dyDescent="0.2">
      <c r="B17" t="s">
        <v>79</v>
      </c>
      <c r="C17" t="s">
        <v>102</v>
      </c>
      <c r="D17" t="s">
        <v>94</v>
      </c>
      <c r="E17" t="s">
        <v>103</v>
      </c>
    </row>
    <row r="18" spans="2:6" x14ac:dyDescent="0.2">
      <c r="B18" t="s">
        <v>79</v>
      </c>
      <c r="C18" t="s">
        <v>104</v>
      </c>
      <c r="D18" t="s">
        <v>94</v>
      </c>
      <c r="E18" t="s">
        <v>105</v>
      </c>
    </row>
    <row r="19" spans="2:6" x14ac:dyDescent="0.2">
      <c r="B19" t="s">
        <v>79</v>
      </c>
      <c r="C19" t="s">
        <v>106</v>
      </c>
      <c r="D19" t="s">
        <v>27</v>
      </c>
      <c r="E19" t="s">
        <v>107</v>
      </c>
      <c r="F19" t="s">
        <v>108</v>
      </c>
    </row>
    <row r="20" spans="2:6" x14ac:dyDescent="0.2">
      <c r="B20" t="s">
        <v>79</v>
      </c>
      <c r="C20" t="s">
        <v>109</v>
      </c>
      <c r="D20" t="s">
        <v>27</v>
      </c>
      <c r="E20" t="s">
        <v>110</v>
      </c>
      <c r="F20" t="s">
        <v>111</v>
      </c>
    </row>
    <row r="21" spans="2:6" x14ac:dyDescent="0.2">
      <c r="B21" t="s">
        <v>79</v>
      </c>
      <c r="C21" t="s">
        <v>112</v>
      </c>
      <c r="D21" t="s">
        <v>94</v>
      </c>
      <c r="E21" t="s">
        <v>113</v>
      </c>
      <c r="F21" t="s">
        <v>114</v>
      </c>
    </row>
    <row r="22" spans="2:6" x14ac:dyDescent="0.2">
      <c r="B22" t="s">
        <v>79</v>
      </c>
      <c r="C22" t="s">
        <v>115</v>
      </c>
      <c r="D22" t="s">
        <v>27</v>
      </c>
      <c r="E22" t="s">
        <v>116</v>
      </c>
      <c r="F22" t="s">
        <v>117</v>
      </c>
    </row>
    <row r="23" spans="2:6" x14ac:dyDescent="0.2">
      <c r="B23" t="s">
        <v>79</v>
      </c>
      <c r="C23" t="s">
        <v>118</v>
      </c>
    </row>
    <row r="24" spans="2:6" x14ac:dyDescent="0.2">
      <c r="B24" t="s">
        <v>79</v>
      </c>
      <c r="C24" t="s">
        <v>119</v>
      </c>
      <c r="D24" t="s">
        <v>85</v>
      </c>
      <c r="E24" t="s">
        <v>120</v>
      </c>
    </row>
    <row r="25" spans="2:6" x14ac:dyDescent="0.2">
      <c r="B25" t="s">
        <v>79</v>
      </c>
      <c r="C25" t="s">
        <v>121</v>
      </c>
    </row>
    <row r="26" spans="2:6" x14ac:dyDescent="0.2">
      <c r="B26" t="s">
        <v>79</v>
      </c>
      <c r="C26" t="s">
        <v>122</v>
      </c>
      <c r="D26" t="s">
        <v>94</v>
      </c>
      <c r="E26" t="s">
        <v>123</v>
      </c>
    </row>
    <row r="27" spans="2:6" x14ac:dyDescent="0.2">
      <c r="B27" t="s">
        <v>79</v>
      </c>
      <c r="C27" t="s">
        <v>124</v>
      </c>
      <c r="D27" t="s">
        <v>27</v>
      </c>
      <c r="E27" t="s">
        <v>125</v>
      </c>
      <c r="F27" t="s">
        <v>126</v>
      </c>
    </row>
    <row r="28" spans="2:6" x14ac:dyDescent="0.2">
      <c r="B28" t="s">
        <v>79</v>
      </c>
      <c r="C28" t="s">
        <v>127</v>
      </c>
      <c r="D28" t="s">
        <v>94</v>
      </c>
      <c r="E28" t="s">
        <v>128</v>
      </c>
    </row>
    <row r="29" spans="2:6" x14ac:dyDescent="0.2">
      <c r="B29" t="s">
        <v>79</v>
      </c>
      <c r="C29" t="s">
        <v>129</v>
      </c>
      <c r="D29" t="s">
        <v>27</v>
      </c>
      <c r="E29" t="s">
        <v>130</v>
      </c>
      <c r="F29" t="s">
        <v>131</v>
      </c>
    </row>
    <row r="30" spans="2:6" x14ac:dyDescent="0.2">
      <c r="B30" t="s">
        <v>79</v>
      </c>
      <c r="C30" t="s">
        <v>132</v>
      </c>
    </row>
    <row r="31" spans="2:6" x14ac:dyDescent="0.2">
      <c r="B31" t="s">
        <v>79</v>
      </c>
      <c r="C31" t="s">
        <v>133</v>
      </c>
    </row>
    <row r="32" spans="2:6" x14ac:dyDescent="0.2">
      <c r="B32" t="s">
        <v>79</v>
      </c>
      <c r="C32" t="s">
        <v>134</v>
      </c>
    </row>
    <row r="33" spans="2:8" x14ac:dyDescent="0.2">
      <c r="B33" t="s">
        <v>79</v>
      </c>
      <c r="C33" t="s">
        <v>135</v>
      </c>
    </row>
    <row r="34" spans="2:8" x14ac:dyDescent="0.2">
      <c r="B34" t="s">
        <v>79</v>
      </c>
      <c r="C34" t="s">
        <v>136</v>
      </c>
    </row>
    <row r="35" spans="2:8" x14ac:dyDescent="0.2">
      <c r="B35" t="s">
        <v>79</v>
      </c>
      <c r="C35" t="s">
        <v>137</v>
      </c>
      <c r="D35" t="s">
        <v>85</v>
      </c>
      <c r="E35" t="s">
        <v>138</v>
      </c>
    </row>
    <row r="36" spans="2:8" x14ac:dyDescent="0.2">
      <c r="B36" t="s">
        <v>79</v>
      </c>
      <c r="C36" t="s">
        <v>139</v>
      </c>
      <c r="D36" t="s">
        <v>27</v>
      </c>
      <c r="E36" t="s">
        <v>140</v>
      </c>
      <c r="F36" t="s">
        <v>141</v>
      </c>
      <c r="G36" t="s">
        <v>142</v>
      </c>
    </row>
    <row r="37" spans="2:8" x14ac:dyDescent="0.2">
      <c r="B37" t="s">
        <v>79</v>
      </c>
      <c r="C37" t="s">
        <v>143</v>
      </c>
      <c r="D37" t="s">
        <v>27</v>
      </c>
      <c r="E37" t="s">
        <v>144</v>
      </c>
      <c r="F37" t="s">
        <v>145</v>
      </c>
      <c r="G37" t="s">
        <v>146</v>
      </c>
    </row>
    <row r="38" spans="2:8" x14ac:dyDescent="0.2">
      <c r="B38" t="s">
        <v>79</v>
      </c>
      <c r="C38" t="s">
        <v>147</v>
      </c>
      <c r="D38" t="s">
        <v>27</v>
      </c>
      <c r="E38" t="s">
        <v>148</v>
      </c>
      <c r="F38" t="s">
        <v>149</v>
      </c>
      <c r="H38" t="s">
        <v>150</v>
      </c>
    </row>
    <row r="39" spans="2:8" x14ac:dyDescent="0.2">
      <c r="B39" t="s">
        <v>79</v>
      </c>
      <c r="C39" t="s">
        <v>151</v>
      </c>
      <c r="D39" t="s">
        <v>27</v>
      </c>
      <c r="E39" t="s">
        <v>152</v>
      </c>
      <c r="F39" t="s">
        <v>153</v>
      </c>
      <c r="G39" t="s">
        <v>154</v>
      </c>
    </row>
    <row r="40" spans="2:8" x14ac:dyDescent="0.2">
      <c r="B40" t="s">
        <v>79</v>
      </c>
      <c r="C40" t="s">
        <v>155</v>
      </c>
      <c r="D40" t="s">
        <v>27</v>
      </c>
      <c r="E40" t="s">
        <v>222</v>
      </c>
      <c r="F40" t="s">
        <v>156</v>
      </c>
    </row>
    <row r="41" spans="2:8" x14ac:dyDescent="0.2">
      <c r="B41" t="s">
        <v>79</v>
      </c>
      <c r="C41" t="s">
        <v>157</v>
      </c>
      <c r="D41" t="s">
        <v>85</v>
      </c>
      <c r="E41" t="s">
        <v>223</v>
      </c>
    </row>
    <row r="42" spans="2:8" x14ac:dyDescent="0.2">
      <c r="B42" t="s">
        <v>79</v>
      </c>
      <c r="C42" t="s">
        <v>158</v>
      </c>
      <c r="D42" t="s">
        <v>27</v>
      </c>
      <c r="E42" t="s">
        <v>159</v>
      </c>
      <c r="F42" t="s">
        <v>160</v>
      </c>
      <c r="G42" t="s">
        <v>161</v>
      </c>
      <c r="H42" t="s">
        <v>162</v>
      </c>
    </row>
    <row r="43" spans="2:8" x14ac:dyDescent="0.2">
      <c r="B43" t="s">
        <v>79</v>
      </c>
      <c r="C43" t="s">
        <v>163</v>
      </c>
    </row>
    <row r="44" spans="2:8" x14ac:dyDescent="0.2">
      <c r="B44" t="s">
        <v>79</v>
      </c>
      <c r="C44" t="s">
        <v>164</v>
      </c>
      <c r="D44" t="s">
        <v>85</v>
      </c>
      <c r="E44" t="s">
        <v>165</v>
      </c>
    </row>
    <row r="45" spans="2:8" x14ac:dyDescent="0.2">
      <c r="B45" t="s">
        <v>79</v>
      </c>
      <c r="C45" t="s">
        <v>166</v>
      </c>
      <c r="D45" t="s">
        <v>27</v>
      </c>
      <c r="E45" t="s">
        <v>149</v>
      </c>
      <c r="F45" t="s">
        <v>167</v>
      </c>
    </row>
    <row r="46" spans="2:8" x14ac:dyDescent="0.2">
      <c r="B46" t="s">
        <v>79</v>
      </c>
      <c r="C46" t="s">
        <v>168</v>
      </c>
      <c r="D46" t="s">
        <v>85</v>
      </c>
      <c r="E46" t="s">
        <v>169</v>
      </c>
    </row>
    <row r="47" spans="2:8" x14ac:dyDescent="0.2">
      <c r="B47" t="s">
        <v>79</v>
      </c>
      <c r="C47" t="s">
        <v>170</v>
      </c>
      <c r="D47" t="s">
        <v>27</v>
      </c>
      <c r="E47" t="s">
        <v>171</v>
      </c>
      <c r="F47" t="s">
        <v>172</v>
      </c>
    </row>
    <row r="48" spans="2:8" x14ac:dyDescent="0.2">
      <c r="B48" t="s">
        <v>79</v>
      </c>
      <c r="C48" t="s">
        <v>173</v>
      </c>
    </row>
    <row r="49" spans="2:11" x14ac:dyDescent="0.2">
      <c r="B49" t="s">
        <v>79</v>
      </c>
      <c r="C49" t="s">
        <v>174</v>
      </c>
    </row>
    <row r="50" spans="2:11" x14ac:dyDescent="0.2">
      <c r="B50" t="s">
        <v>79</v>
      </c>
      <c r="C50" t="s">
        <v>175</v>
      </c>
      <c r="D50" t="s">
        <v>94</v>
      </c>
      <c r="E50" t="s">
        <v>176</v>
      </c>
    </row>
    <row r="51" spans="2:11" x14ac:dyDescent="0.2">
      <c r="B51" t="s">
        <v>79</v>
      </c>
      <c r="C51" t="s">
        <v>177</v>
      </c>
      <c r="D51" t="s">
        <v>27</v>
      </c>
      <c r="E51" t="s">
        <v>178</v>
      </c>
      <c r="F51" t="s">
        <v>179</v>
      </c>
    </row>
    <row r="52" spans="2:11" x14ac:dyDescent="0.2">
      <c r="B52" t="s">
        <v>79</v>
      </c>
      <c r="C52" t="s">
        <v>180</v>
      </c>
    </row>
    <row r="53" spans="2:11" x14ac:dyDescent="0.2">
      <c r="B53" t="s">
        <v>79</v>
      </c>
      <c r="C53" t="s">
        <v>181</v>
      </c>
    </row>
    <row r="54" spans="2:11" x14ac:dyDescent="0.2">
      <c r="B54" t="s">
        <v>79</v>
      </c>
      <c r="C54" t="s">
        <v>182</v>
      </c>
    </row>
    <row r="55" spans="2:11" x14ac:dyDescent="0.2">
      <c r="B55" t="s">
        <v>79</v>
      </c>
      <c r="C55" t="s">
        <v>231</v>
      </c>
      <c r="D55" t="s">
        <v>232</v>
      </c>
      <c r="E55" t="s">
        <v>233</v>
      </c>
    </row>
    <row r="56" spans="2:11" x14ac:dyDescent="0.2">
      <c r="B56" t="s">
        <v>183</v>
      </c>
      <c r="C56" t="s">
        <v>184</v>
      </c>
      <c r="D56" t="s">
        <v>94</v>
      </c>
      <c r="E56" t="s">
        <v>185</v>
      </c>
      <c r="G56" t="s">
        <v>186</v>
      </c>
      <c r="H56" t="s">
        <v>187</v>
      </c>
      <c r="I56" t="s">
        <v>188</v>
      </c>
      <c r="J56" t="s">
        <v>189</v>
      </c>
      <c r="K56" t="s">
        <v>190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
  <sheetViews>
    <sheetView workbookViewId="0"/>
  </sheetViews>
  <sheetFormatPr defaultRowHeight="12.75" x14ac:dyDescent="0.2"/>
  <cols>
    <col min="1" max="1" width="19.28515625" customWidth="1"/>
    <col min="2" max="2" width="54.140625" customWidth="1"/>
    <col min="3" max="11" width="12.42578125" bestFit="1" customWidth="1"/>
    <col min="12" max="16" width="12.42578125" customWidth="1"/>
    <col min="17" max="17" width="18.140625" bestFit="1" customWidth="1"/>
  </cols>
  <sheetData>
    <row r="1" spans="1:17" x14ac:dyDescent="0.2">
      <c r="A1" s="6" t="s">
        <v>1</v>
      </c>
      <c r="B1" s="4" t="s">
        <v>6</v>
      </c>
    </row>
    <row r="2" spans="1:17" ht="44.25" customHeight="1" x14ac:dyDescent="0.2">
      <c r="A2" s="6" t="s">
        <v>0</v>
      </c>
      <c r="B2" s="9" t="s">
        <v>7</v>
      </c>
    </row>
    <row r="3" spans="1:17" x14ac:dyDescent="0.2">
      <c r="A3" s="6" t="s">
        <v>3</v>
      </c>
      <c r="B3" s="1" t="s">
        <v>17</v>
      </c>
      <c r="C3" s="1">
        <v>2009</v>
      </c>
      <c r="D3" s="1">
        <v>2010</v>
      </c>
      <c r="E3" s="1">
        <v>2011</v>
      </c>
      <c r="F3" s="1">
        <v>2012</v>
      </c>
      <c r="G3" s="1">
        <v>2013</v>
      </c>
      <c r="H3" s="1">
        <v>2014</v>
      </c>
      <c r="I3" s="1">
        <v>2015</v>
      </c>
      <c r="J3" s="1">
        <v>2016</v>
      </c>
      <c r="K3" s="1">
        <v>2017</v>
      </c>
      <c r="L3" s="1">
        <v>2018</v>
      </c>
      <c r="M3" s="1">
        <v>2019</v>
      </c>
      <c r="N3" s="1">
        <v>2020</v>
      </c>
      <c r="O3" s="1">
        <v>2021</v>
      </c>
      <c r="P3" s="1">
        <v>2022</v>
      </c>
      <c r="Q3" s="1" t="s">
        <v>244</v>
      </c>
    </row>
    <row r="4" spans="1:17" x14ac:dyDescent="0.2">
      <c r="B4" t="s">
        <v>18</v>
      </c>
      <c r="C4" s="10">
        <v>7506644</v>
      </c>
      <c r="D4" s="10">
        <v>8050340</v>
      </c>
      <c r="E4" s="10">
        <v>8029437</v>
      </c>
      <c r="F4" s="10">
        <v>8642153</v>
      </c>
      <c r="G4" s="10">
        <v>8964750</v>
      </c>
      <c r="H4" s="10">
        <v>9219892</v>
      </c>
      <c r="I4" s="10">
        <v>9422402</v>
      </c>
      <c r="J4" s="10">
        <v>8000326</v>
      </c>
      <c r="K4" s="10">
        <v>271280</v>
      </c>
      <c r="L4" s="10">
        <v>262678</v>
      </c>
      <c r="M4" s="10">
        <v>223753</v>
      </c>
      <c r="N4" s="10">
        <v>240986</v>
      </c>
      <c r="O4" s="10">
        <v>178145</v>
      </c>
      <c r="P4" s="10">
        <v>50494</v>
      </c>
      <c r="Q4" s="20">
        <f>P4/SUM($P$4:$P$6)</f>
        <v>8.084576317862472E-3</v>
      </c>
    </row>
    <row r="5" spans="1:17" x14ac:dyDescent="0.2">
      <c r="B5" t="s">
        <v>19</v>
      </c>
      <c r="C5" s="10">
        <v>44117</v>
      </c>
      <c r="D5" s="10">
        <v>47901</v>
      </c>
      <c r="E5" s="10">
        <v>50205</v>
      </c>
      <c r="F5" s="10">
        <v>54968</v>
      </c>
      <c r="G5" s="10">
        <v>54942</v>
      </c>
      <c r="H5" s="10">
        <v>48489</v>
      </c>
      <c r="I5" s="10">
        <v>56363</v>
      </c>
      <c r="J5" s="10">
        <v>60705</v>
      </c>
      <c r="K5" s="10">
        <v>57269</v>
      </c>
      <c r="L5" s="10">
        <v>47245</v>
      </c>
      <c r="M5" s="10">
        <v>32961</v>
      </c>
      <c r="N5" s="10">
        <v>2024805</v>
      </c>
      <c r="O5" s="10">
        <v>1958851</v>
      </c>
      <c r="P5" s="10">
        <v>2234459</v>
      </c>
      <c r="Q5" s="20">
        <f>P5/SUM($P$4:$P$6)</f>
        <v>0.35775843297490123</v>
      </c>
    </row>
    <row r="6" spans="1:17" x14ac:dyDescent="0.2">
      <c r="A6" s="3"/>
      <c r="B6" t="s">
        <v>20</v>
      </c>
      <c r="C6" s="10">
        <v>135803</v>
      </c>
      <c r="D6" s="10">
        <v>131068</v>
      </c>
      <c r="E6" s="10">
        <v>176055</v>
      </c>
      <c r="F6" s="10">
        <v>200298</v>
      </c>
      <c r="G6" s="10">
        <v>173600</v>
      </c>
      <c r="H6" s="10">
        <v>210958</v>
      </c>
      <c r="I6" s="10">
        <v>224179</v>
      </c>
      <c r="J6" s="10">
        <v>295309</v>
      </c>
      <c r="K6" s="10">
        <v>5230663</v>
      </c>
      <c r="L6" s="10">
        <v>5726218</v>
      </c>
      <c r="M6" s="10">
        <v>5932545</v>
      </c>
      <c r="N6" s="10">
        <v>3736265</v>
      </c>
      <c r="O6" s="10">
        <v>3852725</v>
      </c>
      <c r="P6" s="10">
        <v>3960767</v>
      </c>
      <c r="Q6" s="20">
        <f>P6/SUM($P$4:$P$6)</f>
        <v>0.6341569907072363</v>
      </c>
    </row>
  </sheetData>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workbookViewId="0"/>
  </sheetViews>
  <sheetFormatPr defaultRowHeight="12.75" x14ac:dyDescent="0.2"/>
  <cols>
    <col min="1" max="1" width="19.28515625" customWidth="1"/>
    <col min="2" max="2" width="54.140625" customWidth="1"/>
    <col min="3" max="5" width="20.5703125" bestFit="1" customWidth="1"/>
  </cols>
  <sheetData>
    <row r="1" spans="1:5" ht="25.5" x14ac:dyDescent="0.2">
      <c r="A1" s="6" t="s">
        <v>1</v>
      </c>
      <c r="B1" s="4" t="s">
        <v>8</v>
      </c>
    </row>
    <row r="2" spans="1:5" ht="38.25" x14ac:dyDescent="0.2">
      <c r="A2" s="6" t="s">
        <v>0</v>
      </c>
      <c r="B2" s="9" t="s">
        <v>9</v>
      </c>
    </row>
    <row r="3" spans="1:5" x14ac:dyDescent="0.2">
      <c r="A3" s="6" t="s">
        <v>3</v>
      </c>
      <c r="B3" s="1" t="s">
        <v>50</v>
      </c>
      <c r="C3" s="1" t="s">
        <v>21</v>
      </c>
      <c r="D3" s="1" t="s">
        <v>22</v>
      </c>
      <c r="E3" s="1" t="s">
        <v>4</v>
      </c>
    </row>
    <row r="4" spans="1:5" x14ac:dyDescent="0.2">
      <c r="B4" t="s">
        <v>51</v>
      </c>
      <c r="C4" t="s">
        <v>24</v>
      </c>
      <c r="D4">
        <v>281</v>
      </c>
      <c r="E4" s="11">
        <f>D4/SUM($D$4:$D$8)</f>
        <v>0.7533512064343163</v>
      </c>
    </row>
    <row r="5" spans="1:5" x14ac:dyDescent="0.2">
      <c r="B5" t="s">
        <v>52</v>
      </c>
      <c r="C5" t="s">
        <v>24</v>
      </c>
      <c r="D5">
        <v>1</v>
      </c>
      <c r="E5" s="11">
        <f t="shared" ref="E5:E7" si="0">D5/SUM($D$4:$D$8)</f>
        <v>2.6809651474530832E-3</v>
      </c>
    </row>
    <row r="6" spans="1:5" x14ac:dyDescent="0.2">
      <c r="B6" t="s">
        <v>52</v>
      </c>
      <c r="C6" t="s">
        <v>26</v>
      </c>
      <c r="D6">
        <v>0</v>
      </c>
      <c r="E6" s="11">
        <f t="shared" si="0"/>
        <v>0</v>
      </c>
    </row>
    <row r="7" spans="1:5" x14ac:dyDescent="0.2">
      <c r="B7" t="s">
        <v>52</v>
      </c>
      <c r="C7" t="s">
        <v>27</v>
      </c>
      <c r="D7">
        <v>0</v>
      </c>
      <c r="E7" s="11">
        <f t="shared" si="0"/>
        <v>0</v>
      </c>
    </row>
    <row r="8" spans="1:5" x14ac:dyDescent="0.2">
      <c r="B8" t="s">
        <v>49</v>
      </c>
      <c r="C8" t="s">
        <v>24</v>
      </c>
      <c r="D8">
        <v>91</v>
      </c>
      <c r="E8" s="11">
        <f>D8/SUM($D$4:$D$8)</f>
        <v>0.24396782841823056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
  <sheetViews>
    <sheetView zoomScaleNormal="100" workbookViewId="0"/>
  </sheetViews>
  <sheetFormatPr defaultRowHeight="12.75" x14ac:dyDescent="0.2"/>
  <cols>
    <col min="1" max="1" width="19.28515625" customWidth="1"/>
    <col min="2" max="2" width="61.42578125" bestFit="1" customWidth="1"/>
    <col min="3" max="7" width="17.28515625" customWidth="1"/>
    <col min="8" max="8" width="69.28515625" customWidth="1"/>
  </cols>
  <sheetData>
    <row r="1" spans="1:8" x14ac:dyDescent="0.2">
      <c r="A1" s="6" t="s">
        <v>10</v>
      </c>
      <c r="B1" s="4" t="s">
        <v>11</v>
      </c>
    </row>
    <row r="2" spans="1:8" ht="38.25" x14ac:dyDescent="0.2">
      <c r="A2" s="2" t="s">
        <v>29</v>
      </c>
      <c r="B2" s="1" t="s">
        <v>30</v>
      </c>
      <c r="C2" s="12" t="s">
        <v>36</v>
      </c>
      <c r="D2" s="12" t="s">
        <v>37</v>
      </c>
      <c r="E2" s="12" t="s">
        <v>38</v>
      </c>
      <c r="F2" s="12" t="s">
        <v>39</v>
      </c>
      <c r="G2" s="12" t="s">
        <v>40</v>
      </c>
      <c r="H2" s="12" t="s">
        <v>41</v>
      </c>
    </row>
    <row r="3" spans="1:8" ht="43.5" customHeight="1" x14ac:dyDescent="0.2">
      <c r="A3" s="7">
        <v>1</v>
      </c>
      <c r="B3" t="s">
        <v>31</v>
      </c>
      <c r="C3" s="5">
        <v>43727</v>
      </c>
      <c r="D3" s="5">
        <v>43731</v>
      </c>
      <c r="E3" s="5">
        <v>43731</v>
      </c>
      <c r="F3" s="5">
        <v>43731</v>
      </c>
      <c r="G3" t="s">
        <v>42</v>
      </c>
      <c r="H3" s="4" t="s">
        <v>43</v>
      </c>
    </row>
    <row r="4" spans="1:8" ht="43.5" customHeight="1" x14ac:dyDescent="0.2">
      <c r="A4" s="7">
        <v>2</v>
      </c>
      <c r="B4" t="s">
        <v>32</v>
      </c>
      <c r="C4" s="5">
        <v>43727</v>
      </c>
      <c r="D4" s="5">
        <v>43823</v>
      </c>
      <c r="E4" s="5">
        <v>43732</v>
      </c>
      <c r="F4" s="5">
        <v>43823</v>
      </c>
      <c r="G4" t="s">
        <v>42</v>
      </c>
      <c r="H4" s="4" t="s">
        <v>45</v>
      </c>
    </row>
    <row r="5" spans="1:8" ht="43.5" customHeight="1" x14ac:dyDescent="0.2">
      <c r="A5" s="7">
        <v>3</v>
      </c>
      <c r="B5" t="s">
        <v>33</v>
      </c>
      <c r="C5" s="5">
        <v>43823</v>
      </c>
      <c r="D5" s="5">
        <v>44357</v>
      </c>
      <c r="E5" s="5">
        <v>43823</v>
      </c>
      <c r="F5" s="5">
        <v>44357</v>
      </c>
      <c r="G5" t="s">
        <v>42</v>
      </c>
      <c r="H5" s="4" t="s">
        <v>47</v>
      </c>
    </row>
    <row r="6" spans="1:8" ht="43.5" customHeight="1" x14ac:dyDescent="0.2">
      <c r="A6" s="7">
        <v>4</v>
      </c>
      <c r="B6" t="s">
        <v>34</v>
      </c>
      <c r="C6" s="5">
        <v>44357</v>
      </c>
      <c r="D6" s="5">
        <v>44357</v>
      </c>
      <c r="E6" s="5">
        <v>44357</v>
      </c>
      <c r="F6" s="5">
        <v>44357</v>
      </c>
      <c r="G6" s="24" t="s">
        <v>42</v>
      </c>
      <c r="H6" s="4" t="s">
        <v>43</v>
      </c>
    </row>
    <row r="7" spans="1:8" ht="43.5" customHeight="1" x14ac:dyDescent="0.2">
      <c r="A7" s="7">
        <v>5</v>
      </c>
      <c r="B7" t="s">
        <v>35</v>
      </c>
      <c r="C7" s="5">
        <v>44358</v>
      </c>
      <c r="D7" s="5">
        <v>45088</v>
      </c>
      <c r="E7" s="5">
        <v>44358</v>
      </c>
      <c r="F7" s="27">
        <v>45088</v>
      </c>
      <c r="G7" t="s">
        <v>42</v>
      </c>
      <c r="H7" s="4" t="s">
        <v>48</v>
      </c>
    </row>
  </sheetData>
  <pageMargins left="0.7" right="0.7" top="0.75" bottom="0.75" header="0.3" footer="0.3"/>
  <pageSetup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
  <sheetViews>
    <sheetView workbookViewId="0"/>
  </sheetViews>
  <sheetFormatPr defaultRowHeight="12.75" x14ac:dyDescent="0.2"/>
  <cols>
    <col min="1" max="1" width="19.28515625" customWidth="1"/>
    <col min="2" max="2" width="54.140625" customWidth="1"/>
    <col min="3" max="5" width="20.5703125" bestFit="1" customWidth="1"/>
    <col min="6" max="13" width="11.5703125" customWidth="1"/>
    <col min="14" max="15" width="13.5703125" bestFit="1" customWidth="1"/>
  </cols>
  <sheetData>
    <row r="1" spans="1:5" x14ac:dyDescent="0.2">
      <c r="A1" s="6" t="s">
        <v>1</v>
      </c>
      <c r="B1" s="4" t="s">
        <v>12</v>
      </c>
    </row>
    <row r="2" spans="1:5" ht="38.25" x14ac:dyDescent="0.2">
      <c r="A2" s="6" t="s">
        <v>2</v>
      </c>
      <c r="B2" s="9" t="s">
        <v>13</v>
      </c>
    </row>
    <row r="3" spans="1:5" x14ac:dyDescent="0.2">
      <c r="A3" s="6" t="s">
        <v>3</v>
      </c>
      <c r="B3" s="1" t="s">
        <v>28</v>
      </c>
      <c r="C3" s="1" t="s">
        <v>21</v>
      </c>
      <c r="D3" s="1" t="s">
        <v>22</v>
      </c>
      <c r="E3" s="1" t="s">
        <v>4</v>
      </c>
    </row>
    <row r="4" spans="1:5" x14ac:dyDescent="0.2">
      <c r="B4" t="s">
        <v>23</v>
      </c>
      <c r="C4" t="s">
        <v>24</v>
      </c>
      <c r="D4">
        <v>183</v>
      </c>
      <c r="E4" s="11">
        <f>D4/SUM($D$4:$D$5)</f>
        <v>0.64893617021276595</v>
      </c>
    </row>
    <row r="5" spans="1:5" x14ac:dyDescent="0.2">
      <c r="B5" t="s">
        <v>25</v>
      </c>
      <c r="C5" t="s">
        <v>24</v>
      </c>
      <c r="D5">
        <v>99</v>
      </c>
      <c r="E5" s="11">
        <f>D5/SUM($D$4:$D$5)</f>
        <v>0.35106382978723405</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D7651-3F5F-4F04-BCA1-08875C28172E}">
  <dimension ref="A1:H9"/>
  <sheetViews>
    <sheetView workbookViewId="0"/>
  </sheetViews>
  <sheetFormatPr defaultRowHeight="12.75" x14ac:dyDescent="0.2"/>
  <cols>
    <col min="1" max="1" width="19.28515625" customWidth="1"/>
    <col min="2" max="2" width="61.42578125" bestFit="1" customWidth="1"/>
    <col min="3" max="7" width="17.28515625" customWidth="1"/>
    <col min="8" max="8" width="69.28515625" customWidth="1"/>
  </cols>
  <sheetData>
    <row r="1" spans="1:8" x14ac:dyDescent="0.2">
      <c r="A1" s="6" t="s">
        <v>10</v>
      </c>
      <c r="B1" s="4" t="s">
        <v>14</v>
      </c>
    </row>
    <row r="2" spans="1:8" ht="38.25" x14ac:dyDescent="0.2">
      <c r="A2" s="2" t="s">
        <v>29</v>
      </c>
      <c r="B2" s="1" t="s">
        <v>30</v>
      </c>
      <c r="C2" s="12" t="s">
        <v>36</v>
      </c>
      <c r="D2" s="12" t="s">
        <v>37</v>
      </c>
      <c r="E2" s="12" t="s">
        <v>38</v>
      </c>
      <c r="F2" s="12" t="s">
        <v>39</v>
      </c>
      <c r="G2" s="12" t="s">
        <v>40</v>
      </c>
      <c r="H2" s="12" t="s">
        <v>41</v>
      </c>
    </row>
    <row r="3" spans="1:8" ht="51" x14ac:dyDescent="0.2">
      <c r="A3" s="14">
        <v>1</v>
      </c>
      <c r="B3" s="13" t="s">
        <v>53</v>
      </c>
      <c r="C3" s="5">
        <v>43556</v>
      </c>
      <c r="D3" s="5">
        <v>43556</v>
      </c>
      <c r="E3" s="5">
        <v>43556</v>
      </c>
      <c r="F3" s="5">
        <v>43556</v>
      </c>
      <c r="G3" t="s">
        <v>42</v>
      </c>
      <c r="H3" s="4" t="s">
        <v>54</v>
      </c>
    </row>
    <row r="4" spans="1:8" ht="51" x14ac:dyDescent="0.2">
      <c r="A4" s="14">
        <v>2</v>
      </c>
      <c r="B4" s="13" t="s">
        <v>55</v>
      </c>
      <c r="C4" s="5">
        <v>43618</v>
      </c>
      <c r="D4" s="5">
        <v>43713</v>
      </c>
      <c r="E4" s="5">
        <v>43618</v>
      </c>
      <c r="F4" s="5">
        <v>43713</v>
      </c>
      <c r="G4" t="s">
        <v>42</v>
      </c>
      <c r="H4" s="4" t="s">
        <v>56</v>
      </c>
    </row>
    <row r="5" spans="1:8" ht="51" x14ac:dyDescent="0.2">
      <c r="A5" s="14">
        <v>1</v>
      </c>
      <c r="B5" s="13" t="s">
        <v>53</v>
      </c>
      <c r="C5" s="5">
        <v>43854</v>
      </c>
      <c r="D5" s="5">
        <v>43854</v>
      </c>
      <c r="E5" s="5">
        <v>43854</v>
      </c>
      <c r="F5" s="5">
        <v>43854</v>
      </c>
      <c r="G5" t="s">
        <v>42</v>
      </c>
      <c r="H5" s="4" t="s">
        <v>54</v>
      </c>
    </row>
    <row r="6" spans="1:8" ht="51" x14ac:dyDescent="0.2">
      <c r="A6" s="14">
        <v>2</v>
      </c>
      <c r="B6" s="13" t="s">
        <v>55</v>
      </c>
      <c r="C6" s="5">
        <v>43952</v>
      </c>
      <c r="D6" s="5">
        <v>44074</v>
      </c>
      <c r="E6" s="5">
        <v>43957</v>
      </c>
      <c r="F6" s="5">
        <v>44027</v>
      </c>
      <c r="G6" t="s">
        <v>42</v>
      </c>
      <c r="H6" s="4" t="s">
        <v>56</v>
      </c>
    </row>
    <row r="7" spans="1:8" ht="38.25" x14ac:dyDescent="0.2">
      <c r="A7" s="14">
        <v>3</v>
      </c>
      <c r="B7" s="32" t="s">
        <v>57</v>
      </c>
      <c r="C7" s="27">
        <v>43714</v>
      </c>
      <c r="D7" s="27">
        <v>45382</v>
      </c>
      <c r="E7" s="27">
        <v>43714</v>
      </c>
      <c r="F7" s="27">
        <v>45350</v>
      </c>
      <c r="G7" s="26" t="s">
        <v>42</v>
      </c>
      <c r="H7" s="4" t="s">
        <v>226</v>
      </c>
    </row>
    <row r="8" spans="1:8" ht="38.25" x14ac:dyDescent="0.2">
      <c r="A8" s="14">
        <v>4</v>
      </c>
      <c r="B8" s="13" t="s">
        <v>58</v>
      </c>
      <c r="C8" s="5">
        <v>44012</v>
      </c>
      <c r="D8" s="5">
        <v>44012</v>
      </c>
      <c r="E8" s="5">
        <v>44012</v>
      </c>
      <c r="F8" s="5">
        <v>44012</v>
      </c>
      <c r="G8" t="s">
        <v>42</v>
      </c>
      <c r="H8" s="4" t="s">
        <v>59</v>
      </c>
    </row>
    <row r="9" spans="1:8" ht="51" x14ac:dyDescent="0.2">
      <c r="A9" s="14">
        <v>5</v>
      </c>
      <c r="B9" s="13" t="s">
        <v>60</v>
      </c>
      <c r="C9" s="5">
        <v>44957</v>
      </c>
      <c r="D9" s="5">
        <v>45597</v>
      </c>
      <c r="E9" s="5">
        <v>44943</v>
      </c>
      <c r="F9" s="26"/>
      <c r="G9" t="s">
        <v>44</v>
      </c>
      <c r="H9" s="28" t="s">
        <v>240</v>
      </c>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29C41-E9EF-4013-A29A-2AEB246657FE}">
  <dimension ref="A1:H9"/>
  <sheetViews>
    <sheetView workbookViewId="0"/>
  </sheetViews>
  <sheetFormatPr defaultRowHeight="12.75" x14ac:dyDescent="0.2"/>
  <cols>
    <col min="1" max="1" width="19.28515625" customWidth="1"/>
    <col min="2" max="2" width="61.42578125" bestFit="1" customWidth="1"/>
    <col min="3" max="7" width="17.28515625" customWidth="1"/>
    <col min="8" max="8" width="69.28515625" customWidth="1"/>
  </cols>
  <sheetData>
    <row r="1" spans="1:8" x14ac:dyDescent="0.2">
      <c r="A1" s="6" t="s">
        <v>10</v>
      </c>
      <c r="B1" s="31" t="s">
        <v>15</v>
      </c>
    </row>
    <row r="2" spans="1:8" ht="38.25" x14ac:dyDescent="0.2">
      <c r="A2" s="2" t="s">
        <v>29</v>
      </c>
      <c r="B2" s="1" t="s">
        <v>30</v>
      </c>
      <c r="C2" s="12" t="s">
        <v>36</v>
      </c>
      <c r="D2" s="12" t="s">
        <v>37</v>
      </c>
      <c r="E2" s="12" t="s">
        <v>38</v>
      </c>
      <c r="F2" s="12" t="s">
        <v>39</v>
      </c>
      <c r="G2" s="12" t="s">
        <v>40</v>
      </c>
      <c r="H2" s="12" t="s">
        <v>41</v>
      </c>
    </row>
    <row r="3" spans="1:8" ht="38.25" x14ac:dyDescent="0.2">
      <c r="A3" s="14">
        <v>1</v>
      </c>
      <c r="B3" s="19" t="s">
        <v>206</v>
      </c>
      <c r="C3" s="5">
        <v>44166</v>
      </c>
      <c r="D3" s="5">
        <v>44166</v>
      </c>
      <c r="E3" s="5">
        <v>44204</v>
      </c>
      <c r="F3" s="5">
        <v>44204</v>
      </c>
      <c r="G3" t="s">
        <v>42</v>
      </c>
      <c r="H3" s="4"/>
    </row>
    <row r="4" spans="1:8" ht="25.5" x14ac:dyDescent="0.2">
      <c r="A4" s="14">
        <v>2</v>
      </c>
      <c r="B4" s="19" t="s">
        <v>207</v>
      </c>
      <c r="C4" s="5">
        <v>44166</v>
      </c>
      <c r="D4" s="21">
        <v>44358</v>
      </c>
      <c r="E4" s="21">
        <v>44204</v>
      </c>
      <c r="F4" s="22">
        <v>44358</v>
      </c>
      <c r="G4" s="23" t="s">
        <v>42</v>
      </c>
      <c r="H4" s="25" t="s">
        <v>229</v>
      </c>
    </row>
    <row r="5" spans="1:8" ht="25.5" x14ac:dyDescent="0.2">
      <c r="A5" s="14">
        <v>3</v>
      </c>
      <c r="B5" s="19" t="s">
        <v>208</v>
      </c>
      <c r="C5" s="5">
        <v>44358</v>
      </c>
      <c r="D5" s="5">
        <v>44576</v>
      </c>
      <c r="E5" s="5">
        <v>44431</v>
      </c>
      <c r="F5" s="5">
        <v>44592</v>
      </c>
      <c r="G5" t="s">
        <v>201</v>
      </c>
      <c r="H5" s="4" t="s">
        <v>237</v>
      </c>
    </row>
    <row r="6" spans="1:8" ht="51" x14ac:dyDescent="0.2">
      <c r="A6" s="14">
        <v>4</v>
      </c>
      <c r="B6" s="19" t="s">
        <v>234</v>
      </c>
      <c r="C6" s="5">
        <v>44834</v>
      </c>
      <c r="D6" s="5">
        <v>45199</v>
      </c>
      <c r="E6" s="5">
        <v>44834</v>
      </c>
      <c r="F6" s="27">
        <v>45194</v>
      </c>
      <c r="G6" t="s">
        <v>201</v>
      </c>
      <c r="H6" s="4" t="s">
        <v>61</v>
      </c>
    </row>
    <row r="7" spans="1:8" ht="51" x14ac:dyDescent="0.2">
      <c r="A7" s="14">
        <v>5</v>
      </c>
      <c r="B7" s="28" t="s">
        <v>235</v>
      </c>
      <c r="C7" s="27">
        <v>45199</v>
      </c>
      <c r="D7" s="27">
        <v>45473</v>
      </c>
      <c r="E7" s="27">
        <v>45194</v>
      </c>
      <c r="F7" s="27">
        <v>45296</v>
      </c>
      <c r="G7" s="26" t="s">
        <v>42</v>
      </c>
      <c r="H7" s="4" t="s">
        <v>45</v>
      </c>
    </row>
    <row r="8" spans="1:8" ht="25.5" x14ac:dyDescent="0.2">
      <c r="A8" s="14">
        <v>6</v>
      </c>
      <c r="B8" s="4" t="s">
        <v>33</v>
      </c>
      <c r="C8" s="5">
        <v>45107</v>
      </c>
      <c r="D8" s="5">
        <v>45822</v>
      </c>
      <c r="E8" s="5">
        <v>45352</v>
      </c>
      <c r="F8" s="5"/>
      <c r="G8" t="s">
        <v>44</v>
      </c>
      <c r="H8" s="4" t="s">
        <v>47</v>
      </c>
    </row>
    <row r="9" spans="1:8" ht="38.25" x14ac:dyDescent="0.2">
      <c r="A9" s="14">
        <v>7</v>
      </c>
      <c r="B9" s="4" t="s">
        <v>236</v>
      </c>
      <c r="C9" s="5">
        <v>45823</v>
      </c>
      <c r="D9" s="5">
        <v>45823</v>
      </c>
      <c r="E9" s="5"/>
      <c r="F9" s="5"/>
      <c r="G9" t="s">
        <v>46</v>
      </c>
      <c r="H9" s="4" t="s">
        <v>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E7D8-D514-4FDD-8E10-6993CEDC3B66}">
  <dimension ref="A1:M6"/>
  <sheetViews>
    <sheetView workbookViewId="0"/>
  </sheetViews>
  <sheetFormatPr defaultRowHeight="12.75" x14ac:dyDescent="0.2"/>
  <cols>
    <col min="1" max="1" width="18.7109375" bestFit="1" customWidth="1"/>
    <col min="2" max="2" width="53.85546875" bestFit="1" customWidth="1"/>
    <col min="11" max="11" width="10.7109375" bestFit="1" customWidth="1"/>
    <col min="12" max="13" width="13.5703125" bestFit="1" customWidth="1"/>
  </cols>
  <sheetData>
    <row r="1" spans="1:13" x14ac:dyDescent="0.2">
      <c r="A1" s="6" t="s">
        <v>1</v>
      </c>
      <c r="B1" s="4" t="s">
        <v>219</v>
      </c>
    </row>
    <row r="2" spans="1:13" x14ac:dyDescent="0.2">
      <c r="A2" s="6" t="s">
        <v>2</v>
      </c>
      <c r="B2" s="9" t="s">
        <v>210</v>
      </c>
    </row>
    <row r="3" spans="1:13" x14ac:dyDescent="0.2">
      <c r="A3" s="6" t="s">
        <v>3</v>
      </c>
      <c r="B3" s="1" t="s">
        <v>211</v>
      </c>
      <c r="C3" s="1" t="s">
        <v>213</v>
      </c>
      <c r="D3" s="1" t="s">
        <v>214</v>
      </c>
      <c r="E3" s="1" t="s">
        <v>215</v>
      </c>
      <c r="F3" s="1" t="s">
        <v>216</v>
      </c>
      <c r="G3" s="1" t="s">
        <v>227</v>
      </c>
      <c r="H3" s="1" t="s">
        <v>228</v>
      </c>
      <c r="I3" s="1" t="s">
        <v>239</v>
      </c>
      <c r="J3" s="1" t="s">
        <v>245</v>
      </c>
      <c r="K3" s="1" t="s">
        <v>250</v>
      </c>
      <c r="L3" s="1" t="s">
        <v>74</v>
      </c>
      <c r="M3" s="1" t="s">
        <v>4</v>
      </c>
    </row>
    <row r="4" spans="1:13" x14ac:dyDescent="0.2">
      <c r="B4" t="s">
        <v>212</v>
      </c>
      <c r="C4">
        <v>55</v>
      </c>
      <c r="D4">
        <v>130</v>
      </c>
      <c r="E4">
        <v>253</v>
      </c>
      <c r="F4">
        <v>1072</v>
      </c>
      <c r="G4">
        <v>708</v>
      </c>
      <c r="H4">
        <v>587</v>
      </c>
      <c r="I4">
        <v>485</v>
      </c>
      <c r="J4">
        <v>496</v>
      </c>
      <c r="K4">
        <v>471</v>
      </c>
      <c r="L4">
        <f>SUM(C4:K4)</f>
        <v>4257</v>
      </c>
      <c r="M4" s="11">
        <f>L4/SUM($L$4:$L$6)</f>
        <v>0.94578982448344817</v>
      </c>
    </row>
    <row r="5" spans="1:13" x14ac:dyDescent="0.2">
      <c r="B5" t="s">
        <v>217</v>
      </c>
      <c r="C5">
        <v>2</v>
      </c>
      <c r="D5">
        <v>0</v>
      </c>
      <c r="E5">
        <v>16</v>
      </c>
      <c r="F5">
        <v>52</v>
      </c>
      <c r="G5">
        <v>52</v>
      </c>
      <c r="H5">
        <v>21</v>
      </c>
      <c r="I5">
        <v>26</v>
      </c>
      <c r="J5">
        <v>31</v>
      </c>
      <c r="K5">
        <v>29</v>
      </c>
      <c r="L5">
        <f>SUM(C5:K5)</f>
        <v>229</v>
      </c>
      <c r="M5" s="11">
        <f>L5/SUM($L$4:$L$6)</f>
        <v>5.0877582759386801E-2</v>
      </c>
    </row>
    <row r="6" spans="1:13" x14ac:dyDescent="0.2">
      <c r="B6" t="s">
        <v>218</v>
      </c>
      <c r="C6">
        <v>0</v>
      </c>
      <c r="D6">
        <v>0</v>
      </c>
      <c r="E6">
        <v>1</v>
      </c>
      <c r="F6">
        <v>3</v>
      </c>
      <c r="G6">
        <v>0</v>
      </c>
      <c r="H6">
        <v>0</v>
      </c>
      <c r="I6">
        <v>1</v>
      </c>
      <c r="J6">
        <v>7</v>
      </c>
      <c r="K6">
        <v>3</v>
      </c>
      <c r="L6">
        <f>SUM(C6:K6)</f>
        <v>15</v>
      </c>
      <c r="M6" s="11">
        <f>L6/SUM($L$4:$L$6)</f>
        <v>3.3325927571650742E-3</v>
      </c>
    </row>
  </sheetData>
  <phoneticPr fontId="5" type="noConversion"/>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CDB22-29AB-4EFB-8553-004122903827}">
  <dimension ref="A1:H11"/>
  <sheetViews>
    <sheetView workbookViewId="0"/>
  </sheetViews>
  <sheetFormatPr defaultRowHeight="12.75" x14ac:dyDescent="0.2"/>
  <cols>
    <col min="1" max="1" width="19.28515625" customWidth="1"/>
    <col min="2" max="2" width="61.42578125" bestFit="1" customWidth="1"/>
    <col min="3" max="7" width="17.28515625" customWidth="1"/>
    <col min="8" max="8" width="69.28515625" style="4" customWidth="1"/>
  </cols>
  <sheetData>
    <row r="1" spans="1:8" x14ac:dyDescent="0.2">
      <c r="A1" s="6" t="s">
        <v>10</v>
      </c>
      <c r="B1" s="4" t="s">
        <v>220</v>
      </c>
    </row>
    <row r="2" spans="1:8" ht="38.25" x14ac:dyDescent="0.2">
      <c r="A2" s="2" t="s">
        <v>29</v>
      </c>
      <c r="B2" s="1" t="s">
        <v>30</v>
      </c>
      <c r="C2" s="12" t="s">
        <v>36</v>
      </c>
      <c r="D2" s="12" t="s">
        <v>37</v>
      </c>
      <c r="E2" s="12" t="s">
        <v>38</v>
      </c>
      <c r="F2" s="12" t="s">
        <v>39</v>
      </c>
      <c r="G2" s="12" t="s">
        <v>40</v>
      </c>
      <c r="H2" s="12" t="s">
        <v>41</v>
      </c>
    </row>
    <row r="3" spans="1:8" ht="51" customHeight="1" x14ac:dyDescent="0.2">
      <c r="A3" s="14">
        <v>1</v>
      </c>
      <c r="B3" s="19" t="s">
        <v>198</v>
      </c>
      <c r="C3" s="5">
        <v>42453</v>
      </c>
      <c r="D3" s="5">
        <v>42514</v>
      </c>
      <c r="E3" s="5">
        <v>42453</v>
      </c>
      <c r="F3" s="5">
        <v>42514</v>
      </c>
      <c r="G3" t="s">
        <v>42</v>
      </c>
      <c r="H3" s="4" t="s">
        <v>199</v>
      </c>
    </row>
    <row r="4" spans="1:8" ht="51" customHeight="1" x14ac:dyDescent="0.2">
      <c r="A4" s="14">
        <v>2</v>
      </c>
      <c r="B4" s="19" t="s">
        <v>200</v>
      </c>
      <c r="C4" s="5">
        <v>42552</v>
      </c>
      <c r="D4" s="5">
        <v>42582</v>
      </c>
      <c r="E4" s="5">
        <v>42552</v>
      </c>
      <c r="F4" s="5">
        <v>42582</v>
      </c>
      <c r="G4" t="s">
        <v>201</v>
      </c>
    </row>
    <row r="5" spans="1:8" ht="51" customHeight="1" x14ac:dyDescent="0.2">
      <c r="A5" s="14">
        <v>3</v>
      </c>
      <c r="B5" s="19" t="s">
        <v>57</v>
      </c>
      <c r="C5" s="5">
        <v>42583</v>
      </c>
      <c r="D5" s="5">
        <v>45299</v>
      </c>
      <c r="E5" s="5">
        <v>42583</v>
      </c>
      <c r="F5" s="5">
        <v>45299</v>
      </c>
      <c r="G5" t="s">
        <v>42</v>
      </c>
      <c r="H5" s="4" t="s">
        <v>238</v>
      </c>
    </row>
    <row r="6" spans="1:8" ht="51" customHeight="1" x14ac:dyDescent="0.2">
      <c r="A6" s="14">
        <v>4</v>
      </c>
      <c r="B6" s="19" t="s">
        <v>58</v>
      </c>
      <c r="C6" s="5">
        <v>42917</v>
      </c>
      <c r="D6" s="5">
        <v>42917</v>
      </c>
      <c r="E6" s="5">
        <v>42917</v>
      </c>
      <c r="F6" s="5">
        <v>42917</v>
      </c>
      <c r="G6" t="s">
        <v>42</v>
      </c>
      <c r="H6" s="4" t="s">
        <v>209</v>
      </c>
    </row>
    <row r="7" spans="1:8" ht="51" customHeight="1" x14ac:dyDescent="0.2">
      <c r="A7" s="14">
        <v>4</v>
      </c>
      <c r="B7" s="4" t="s">
        <v>58</v>
      </c>
      <c r="C7" s="5">
        <v>43282</v>
      </c>
      <c r="D7" s="5">
        <v>43282</v>
      </c>
      <c r="E7" s="5">
        <v>43282</v>
      </c>
      <c r="F7" s="5">
        <v>43282</v>
      </c>
      <c r="G7" t="s">
        <v>42</v>
      </c>
      <c r="H7" s="4" t="s">
        <v>209</v>
      </c>
    </row>
    <row r="8" spans="1:8" ht="51" customHeight="1" x14ac:dyDescent="0.2">
      <c r="A8" s="14">
        <v>4</v>
      </c>
      <c r="B8" s="4" t="s">
        <v>58</v>
      </c>
      <c r="C8" s="5">
        <v>43647</v>
      </c>
      <c r="D8" s="5">
        <v>43647</v>
      </c>
      <c r="E8" s="5">
        <v>43647</v>
      </c>
      <c r="F8" s="5">
        <v>43647</v>
      </c>
      <c r="G8" t="s">
        <v>42</v>
      </c>
      <c r="H8" s="4" t="s">
        <v>209</v>
      </c>
    </row>
    <row r="9" spans="1:8" ht="51" customHeight="1" x14ac:dyDescent="0.2">
      <c r="A9" s="14">
        <v>4</v>
      </c>
      <c r="B9" s="4" t="s">
        <v>58</v>
      </c>
      <c r="C9" s="5">
        <v>44013</v>
      </c>
      <c r="D9" s="5">
        <v>44013</v>
      </c>
      <c r="E9" s="5">
        <v>44013</v>
      </c>
      <c r="F9" s="5">
        <v>44013</v>
      </c>
      <c r="G9" t="s">
        <v>42</v>
      </c>
      <c r="H9" s="4" t="s">
        <v>209</v>
      </c>
    </row>
    <row r="10" spans="1:8" ht="51" customHeight="1" x14ac:dyDescent="0.2">
      <c r="A10" s="14">
        <v>5</v>
      </c>
      <c r="B10" s="4" t="s">
        <v>202</v>
      </c>
      <c r="C10" s="5">
        <v>44408</v>
      </c>
      <c r="D10" s="5">
        <v>45138</v>
      </c>
      <c r="E10" s="5">
        <v>44621</v>
      </c>
      <c r="F10" s="5">
        <v>45107</v>
      </c>
      <c r="G10" t="s">
        <v>42</v>
      </c>
      <c r="H10" s="28" t="s">
        <v>241</v>
      </c>
    </row>
    <row r="11" spans="1:8" ht="51" customHeight="1" x14ac:dyDescent="0.2">
      <c r="A11" s="14">
        <v>6</v>
      </c>
      <c r="B11" s="4" t="s">
        <v>203</v>
      </c>
      <c r="C11" s="5">
        <v>44470</v>
      </c>
      <c r="D11" s="27">
        <v>45565</v>
      </c>
      <c r="E11" s="27">
        <v>44621</v>
      </c>
      <c r="F11" s="27">
        <v>45393</v>
      </c>
      <c r="G11" s="26" t="s">
        <v>42</v>
      </c>
      <c r="H11" s="28" t="s">
        <v>248</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Modified xmlns="a82c12e9-f0fe-44ba-8a31-bf8257c71c77" xsi:nil="true"/>
    <lcf76f155ced4ddcb4097134ff3c332f xmlns="a82c12e9-f0fe-44ba-8a31-bf8257c71c77">
      <Terms xmlns="http://schemas.microsoft.com/office/infopath/2007/PartnerControls"/>
    </lcf76f155ced4ddcb4097134ff3c332f>
    <TaxCatchAll xmlns="20867c8d-1cc9-4acd-a073-94634f6a76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88068ACF89E84F925A8831C32630E0" ma:contentTypeVersion="16" ma:contentTypeDescription="Create a new document." ma:contentTypeScope="" ma:versionID="b45bf4bddf659b42558fade6614cced9">
  <xsd:schema xmlns:xsd="http://www.w3.org/2001/XMLSchema" xmlns:xs="http://www.w3.org/2001/XMLSchema" xmlns:p="http://schemas.microsoft.com/office/2006/metadata/properties" xmlns:ns2="a82c12e9-f0fe-44ba-8a31-bf8257c71c77" xmlns:ns3="7467b07a-63e4-4526-818f-48c6a4d2dc7d" xmlns:ns4="20867c8d-1cc9-4acd-a073-94634f6a764f" targetNamespace="http://schemas.microsoft.com/office/2006/metadata/properties" ma:root="true" ma:fieldsID="c7316665a594fc904e617730886ee03a" ns2:_="" ns3:_="" ns4:_="">
    <xsd:import namespace="a82c12e9-f0fe-44ba-8a31-bf8257c71c77"/>
    <xsd:import namespace="7467b07a-63e4-4526-818f-48c6a4d2dc7d"/>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DateModifie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c12e9-f0fe-44ba-8a31-bf8257c71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DateModified" ma:index="17" nillable="true" ma:displayName="Date Modified" ma:format="DateTime" ma:internalName="DateModified">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7b07a-63e4-4526-818f-48c6a4d2dc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2975dd9-2e55-461b-ac30-758bee8f77fa}" ma:internalName="TaxCatchAll" ma:showField="CatchAllData" ma:web="7467b07a-63e4-4526-818f-48c6a4d2d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7119E0-E0A6-4BC5-8B77-222CCD70F172}">
  <ds:schemaRefs>
    <ds:schemaRef ds:uri="http://schemas.microsoft.com/office/2006/metadata/properties"/>
    <ds:schemaRef ds:uri="http://schemas.microsoft.com/office/infopath/2007/PartnerControls"/>
    <ds:schemaRef ds:uri="a82c12e9-f0fe-44ba-8a31-bf8257c71c77"/>
    <ds:schemaRef ds:uri="20867c8d-1cc9-4acd-a073-94634f6a764f"/>
  </ds:schemaRefs>
</ds:datastoreItem>
</file>

<file path=customXml/itemProps2.xml><?xml version="1.0" encoding="utf-8"?>
<ds:datastoreItem xmlns:ds="http://schemas.openxmlformats.org/officeDocument/2006/customXml" ds:itemID="{7FD5F7E2-5C10-4EF1-80A8-6DD71C90BB66}">
  <ds:schemaRefs>
    <ds:schemaRef ds:uri="http://schemas.microsoft.com/sharepoint/v3/contenttype/forms"/>
  </ds:schemaRefs>
</ds:datastoreItem>
</file>

<file path=customXml/itemProps3.xml><?xml version="1.0" encoding="utf-8"?>
<ds:datastoreItem xmlns:ds="http://schemas.openxmlformats.org/officeDocument/2006/customXml" ds:itemID="{4261D6E4-7687-4545-B151-19F875EDC3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c12e9-f0fe-44ba-8a31-bf8257c71c77"/>
    <ds:schemaRef ds:uri="7467b07a-63e4-4526-818f-48c6a4d2dc7d"/>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I. Guidance 213</vt:lpstr>
      <vt:lpstr>II. Veterinary Oversight</vt:lpstr>
      <vt:lpstr>III. KP - OTC to Rx</vt:lpstr>
      <vt:lpstr>IV. Duration of Use</vt:lpstr>
      <vt:lpstr>V. KP - Defined Durations</vt:lpstr>
      <vt:lpstr>VI. KP - Label Transition</vt:lpstr>
      <vt:lpstr>VII. VFD Inspections</vt:lpstr>
      <vt:lpstr>VIII. KP - Use Data - Food-prod</vt:lpstr>
      <vt:lpstr>IX. KP - Use Data - Companion</vt:lpstr>
      <vt:lpstr>X. Isolates Analyzed</vt:lpstr>
      <vt:lpstr>XI. AMR Partner Labs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FDA</dc:creator>
  <cp:lastModifiedBy>Gunaratnam, Mythili</cp:lastModifiedBy>
  <cp:lastPrinted>2024-01-31T13:38:40Z</cp:lastPrinted>
  <dcterms:created xsi:type="dcterms:W3CDTF">2018-12-04T12:57:07Z</dcterms:created>
  <dcterms:modified xsi:type="dcterms:W3CDTF">2024-12-12T21:32:46Z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0x0101000988068ACF89E84F925A8831C32630E0</vt:lpwstr>
  </property>
  <property fmtid="{D5CDD505-2E9C-101B-9397-08002B2CF9AE}" pid="3" name="MediaServiceImageTags">
    <vt:lpwstr/>
  </property>
</Properties>
</file>