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HFP/FSMA Dashboards/FDA-TRACK Process/2 - Import Controls/4 - Dataset Download Files/"/>
    </mc:Choice>
  </mc:AlternateContent>
  <xr:revisionPtr revIDLastSave="697" documentId="13_ncr:1_{4C423F3C-6F49-4502-852C-8F4D3B552D59}" xr6:coauthVersionLast="47" xr6:coauthVersionMax="47" xr10:uidLastSave="{4D73353E-E355-41F2-9F9F-ED1949C25E3C}"/>
  <bookViews>
    <workbookView xWindow="-120" yWindow="-120" windowWidth="29040" windowHeight="15840" tabRatio="689" xr2:uid="{00000000-000D-0000-FFFF-FFFF00000000}"/>
  </bookViews>
  <sheets>
    <sheet name="Introduction" sheetId="6" r:id="rId1"/>
    <sheet name="I. Foreign Inspections" sheetId="8" r:id="rId2"/>
    <sheet name="II. Imported HF Recalls" sheetId="12" r:id="rId3"/>
    <sheet name="III. Imported AF Recalls" sheetId="3" r:id="rId4"/>
    <sheet name="I. FSVP Inspections" sheetId="11" r:id="rId5"/>
  </sheets>
  <definedNames>
    <definedName name="_xlnm._FilterDatabase" localSheetId="2" hidden="1">'II. Imported HF Recalls'!$A$5:$AG$30</definedName>
    <definedName name="_xlnm._FilterDatabase" localSheetId="3" hidden="1">'III. Imported AF Recalls'!$A$5:$AG$23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 i="3" l="1"/>
  <c r="AG8" i="3"/>
  <c r="AG9" i="3"/>
  <c r="AG10" i="3"/>
  <c r="AG11" i="3"/>
  <c r="AG12" i="3"/>
  <c r="AG13" i="3"/>
  <c r="AG14" i="3"/>
  <c r="AG15" i="3"/>
  <c r="AG16" i="3"/>
  <c r="AG17" i="3"/>
  <c r="AG18" i="3"/>
  <c r="AG19" i="3"/>
  <c r="AG20" i="3"/>
  <c r="AG21" i="3"/>
  <c r="AG22" i="3"/>
  <c r="AG23" i="3"/>
  <c r="AG6" i="3"/>
  <c r="AJ6" i="11"/>
  <c r="AJ7" i="11"/>
  <c r="AJ8" i="11"/>
  <c r="AJ10" i="11"/>
  <c r="AJ11" i="11"/>
  <c r="AJ12" i="11"/>
  <c r="AG7" i="12"/>
  <c r="AG8" i="12"/>
  <c r="AG9" i="12"/>
  <c r="AG10" i="12"/>
  <c r="AG11" i="12"/>
  <c r="AG12" i="12"/>
  <c r="AG13" i="12"/>
  <c r="AG14" i="12"/>
  <c r="AG15" i="12"/>
  <c r="AG16" i="12"/>
  <c r="AG17" i="12"/>
  <c r="AG18" i="12"/>
  <c r="AG19" i="12"/>
  <c r="AG20" i="12"/>
  <c r="AG21" i="12"/>
  <c r="AG22" i="12"/>
  <c r="AG23" i="12"/>
  <c r="AG24" i="12"/>
  <c r="AG25" i="12"/>
  <c r="AG26" i="12"/>
  <c r="AG27" i="12"/>
  <c r="AG28" i="12"/>
  <c r="AG29" i="12"/>
  <c r="AG30" i="12"/>
  <c r="AG6" i="12"/>
  <c r="AK7" i="8"/>
  <c r="AK8" i="8"/>
  <c r="AK9" i="8"/>
  <c r="AK10" i="8"/>
  <c r="AK11" i="8"/>
  <c r="AK13" i="8"/>
  <c r="AK14" i="8"/>
  <c r="AK15" i="8"/>
  <c r="AK16" i="8"/>
  <c r="AK17" i="8"/>
  <c r="AK18" i="8"/>
  <c r="AK6" i="8"/>
  <c r="AK10" i="11" l="1"/>
  <c r="AK12" i="11" l="1"/>
  <c r="AL6" i="8"/>
  <c r="AL10" i="8" l="1"/>
  <c r="AL14" i="8"/>
  <c r="AL18" i="8" l="1"/>
  <c r="AL17" i="8"/>
  <c r="AL15" i="8"/>
  <c r="AL16" i="8"/>
  <c r="AL13" i="8"/>
  <c r="AK8" i="11"/>
  <c r="AK7" i="11"/>
  <c r="AK6" i="11"/>
  <c r="AL11" i="8" l="1"/>
  <c r="AL7" i="8"/>
  <c r="AL8" i="8"/>
  <c r="AL9" i="8"/>
  <c r="AK11" i="11" l="1"/>
</calcChain>
</file>

<file path=xl/sharedStrings.xml><?xml version="1.0" encoding="utf-8"?>
<sst xmlns="http://schemas.openxmlformats.org/spreadsheetml/2006/main" count="353" uniqueCount="99">
  <si>
    <t>Measure Description:</t>
  </si>
  <si>
    <t>Measure Title:</t>
  </si>
  <si>
    <t>Measures Description:</t>
  </si>
  <si>
    <t>Measure Data:</t>
  </si>
  <si>
    <t>Total</t>
  </si>
  <si>
    <t>Measure Definitions:</t>
  </si>
  <si>
    <t>FY 2017 Q2</t>
  </si>
  <si>
    <t>FY 2017 Q3</t>
  </si>
  <si>
    <t>FY 2017 Q4</t>
  </si>
  <si>
    <t>FY 2018 Q1</t>
  </si>
  <si>
    <t>FY 2018 Q2</t>
  </si>
  <si>
    <t>FY 2018 Q3</t>
  </si>
  <si>
    <t>FY 2018 Q4</t>
  </si>
  <si>
    <t>FY 2019 Q1</t>
  </si>
  <si>
    <t>Inspection Outcome</t>
  </si>
  <si>
    <t>Commodity</t>
  </si>
  <si>
    <t>Human Food</t>
  </si>
  <si>
    <t>NAI</t>
  </si>
  <si>
    <t>OAI</t>
  </si>
  <si>
    <t>VAI</t>
  </si>
  <si>
    <t>Animal Food</t>
  </si>
  <si>
    <t>Outcome:</t>
  </si>
  <si>
    <t>This workbook contains information and data associated with the Food and Drug Administration's FDA-TRACK: Food Safety Dashboard - Imported Food Safety.</t>
  </si>
  <si>
    <t>Increase Compliance of the Foreign Supplier with FDA Safety Standards</t>
  </si>
  <si>
    <t>More Effective Oversight of Foreign Suppliers by Importers (FSVP)</t>
  </si>
  <si>
    <t>Scope</t>
  </si>
  <si>
    <t>Full</t>
  </si>
  <si>
    <t>Limited</t>
  </si>
  <si>
    <t>CGMP</t>
  </si>
  <si>
    <t>FY 2019 Q2</t>
  </si>
  <si>
    <t>FY 2017 Q1</t>
  </si>
  <si>
    <t>FY 2019 Q3</t>
  </si>
  <si>
    <t>Class I Recall Event - A situation in which there is a reasonable probability that the use of or exposure to a violative product will cause serious adverse health consequences or death.
Class II Recall Event - A situation in which use of or exposure to a violative product may cause temporary or medically reversible adverse health consequences or where the probability of serious adverse health consequences is remote.</t>
  </si>
  <si>
    <t>II. Number of Class I and Class II recall events attributed to imported human food</t>
  </si>
  <si>
    <t>III. Number of Class I and Class II recall events attributed to imported finished animal food that is not intended for further manufacturing or processing</t>
  </si>
  <si>
    <t>I. Number and Percent of FSVP inspections classified NAI, VAI, OAI</t>
  </si>
  <si>
    <t>Percent of Total</t>
  </si>
  <si>
    <t>FY 2019 Q4</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</si>
  <si>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</si>
  <si>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
Preventive Controls Human Food Full-scope Inspection - Comprehensive inspection at prioritized human food facilities subject to 21 CFR 117 subparts A, B, C, F and G.
Subpart A. General Provisions - Management of each facility must ensure compliance with 21 CFR 117.4 Qualifications of Individuals Who Manufacture, Process, Pack, or Hold Food under Subpart A General Provisions. Per this section, everyone engaged in manufacturing, processing, packing, or holding food or supervising such activities must:
	be qualified through education, training, experience, or a combination of these factors to perform their respective assigned duties;
	receive training in the principles of food safety and food hygiene, including the importance of employee health and hygiene, as appropriate to the food, facility, and assigned duties;
	for supervisors who have been trained to supervise the production of clean and safe food, ensure employee compliance with training requirements and have this responsibility clearly assigned to them, and;
	maintain records that document food safety and hygiene training.
Subpart B. Current Good Manufacturing Practices - Management of each facility must ensure compliance with Subpart B Current Good Manufacturing Practice. Specifically, they must ensure that all requirements are met pertaining to Personnel, Plants and Grounds, Sanitary Operations, Sanitary Facilities and Controls, Equipment and Utensils, Processes and Controls, Warehousing and Distribution, Holding and Distribution of Human Food By-Products for Use as Animal Food and Defect Action Levels.
Subpart C. Hazard Analysis and Risk-Based Preventive Controls - Facilities that are subject to subpart C are required to develop and maintain a written Food Safety Plan (FSP) that includes, at a minimum, a written hazard analysis. If the hazard analysis reveals one or more hazards requiring a preventive control, then the firm must have and implement written preventive control programs. Preventive control programs may include process controls, food allergen controls, sanitation controls, supply-chain controls, other controls and a recall plan. The FSP must be developed and maintained or overseen by a preventive controls qualified individual (PCQI) and the plan must be reanalyzed every three years at a minimum.
Subpart F. Requirements Applying to Records That Must be Established and Maintained - Subpart F covers the requirements for records in subparts A, C, D (Modified Requirements), &amp; G that must be established and maintained.
Subpart G. Supply-Chain Programs - Facilities that identify the need for a supply chain preventive control based on their hazard analysis, must include such a written program as part of their food safety plan (FSP). The basic required components include using approved suppliers and determining, conducting and documenting supplier verification activities. The supply chain program must provide assurance that any hazards requiring a preventive control have been significantly minimized or prevented.
Preventive Controls Human Food Limited-scope Inspection - Broad-based inspection at all food facilities in the work plan subject to 21 CFR 117 subparts C and G that are not prioritized for full scope PCHF inspections.
Preventive Controls Animal Food Full-scope Inspection - An inspection where the complete requirements of the PCAF regulation (found in 21 CFR Part 507), including Current Good Manufacturing Practice and Hazard Analysis and Risk-Based Preventive Controls requirements, are covered and assessed for compliance.
Preventive Controls Animal Food CGMP Inspection - An inspection where limited requirements of the PCAF regulation (found in 21 CFR Part 507) are covered and assessed for compliance.  These inspections will be limited to the requirements for qualified individuals, current good manufacturing practice requirements, and qualified facility requirements, if applicable.</t>
  </si>
  <si>
    <t>FY 2020 Q1</t>
  </si>
  <si>
    <t>FY 2020 Q2</t>
  </si>
  <si>
    <t>FY 2020 Q3</t>
  </si>
  <si>
    <t>FY 2020 Q4</t>
  </si>
  <si>
    <t>Inspection classifcations provide an indicator of firm compliance with the Food, Drug and Cosmetic Act and other applicable regulations including Preventive Controls regulations.  FDA classifies inspections in terms of significance of observations and monitors trends at the firm and aggregate level.  Information is used to inform inspection strategies to facilitate increased compliance by industry of the Preventive Controls regulation requirements.
To see data for domestic preventive control inspections:  https://www.fda.gov/about-fda/fda-track-agency-wide-program-performance/pc-and-cgmp-measures#5 
Note: Current Fiscal Year represents performance year-to-date.</t>
  </si>
  <si>
    <t>All FDA-regulated products imported into the United States are required to meet the same laws and regulations as domestic goods. Imported foods must be pure, wholesome, safe to eat and produced under sanitary conditions. Under the Foreign Supplier Verification Programs (FSVP) rule of FSMA, importers must verify that their foreign suppliers of food for human and animal consumption meet applicable FDA safety standards.  More specifically, FSVP requires that importers verify that their suppliers are producing food using processes and procedures that offer the same level of public health protection as the preventive controls (PC) requirements in the preventive controls and current good manufacturing practices regulations for human food and animal food and produce safety regulation, and that human food is not adulterated and properly labeled with respect to allergens. Food producers recall products from the marketplace when the products are mislabeled or when the food may present a health hazard to consumers because the food is contaminated or has caused a foodborne illness outbreak. 
The ultimate goal of preventing unsafe and ineffective  food from reaching the consumer will be advanced by recalling unsafe food products, when they are considered in violation of the import controls requirements.  By doing this, FDA will be better able to protect the public health by ensuring the quality of food available in the U.S. marketplace, no matter where it originates.
Note: Current Fiscal Year represents performance year-to-date.</t>
  </si>
  <si>
    <t>The ultimate goal of preventing unsafe and ineffective animal food from reaching the consumer will be advanced by  recalling unsafe marketed imported finished animal food products that are considered in violation of the import controls.  By doing this, FDA will be better able to protect the public health by ensuring the quality of animal food available in the U.S. marketplace.
Note: Current Fiscal Year represents performance year-to-date.</t>
  </si>
  <si>
    <t>The inspection classification is based on the Foreign Supplier Verification Program (FSVP) citations observed during a human or animal food inspection as documented in the Establishment Inspection Report (EIR). FDA classifies inspections in terms of significance of observations and monitors trends at the firm and aggregate level. This information will allow FDA to identify areas of industry in need of outreach and education in coming into compliance with FSVP requirements. 
Human food FSVP inspections began in FY 2017 but animal food FSVP inspections did not begin until FY 2019 due to the alignment of the start of FSVP inspections with the start of inspections to assess implementation of the preventive control requirements in the Preventive Controls Animal Food (PCAF) regulation.
Note: Current Fiscal Year represents performance year-to-date.</t>
  </si>
  <si>
    <t>FY 2021 Q1</t>
  </si>
  <si>
    <t>FY2021 Q1</t>
  </si>
  <si>
    <t>I. Number and Percent of foreign and CGMP inspections classified as NAIs, VAIs, and OAIs</t>
  </si>
  <si>
    <t>FY 2021 Q2</t>
  </si>
  <si>
    <t>FY 2021 Q3</t>
  </si>
  <si>
    <t>FY 2021 Q4</t>
  </si>
  <si>
    <t>FY 2022 Q1</t>
  </si>
  <si>
    <t>FY 2022 Q2</t>
  </si>
  <si>
    <t>FY 2022 Q3</t>
  </si>
  <si>
    <t>FY 2022 Q4</t>
  </si>
  <si>
    <t>Recall Category</t>
  </si>
  <si>
    <t>Reason for Recall</t>
  </si>
  <si>
    <t>Class</t>
  </si>
  <si>
    <t>Chemical/foreign object</t>
  </si>
  <si>
    <t>Chemical contaminent</t>
  </si>
  <si>
    <t>Class 1</t>
  </si>
  <si>
    <t>Class 2</t>
  </si>
  <si>
    <t>Foreign Object</t>
  </si>
  <si>
    <t>Labeling/allergen</t>
  </si>
  <si>
    <t>Labeling/allergen cross contact</t>
  </si>
  <si>
    <t>Labeling/undeclared allergen</t>
  </si>
  <si>
    <t>Microbiological</t>
  </si>
  <si>
    <t>Listeria Monocytogenes</t>
  </si>
  <si>
    <t>Other Microbiological</t>
  </si>
  <si>
    <t>Pathogenic E. coli</t>
  </si>
  <si>
    <t xml:space="preserve">Salmonella </t>
  </si>
  <si>
    <t>Virus</t>
  </si>
  <si>
    <t>Other hazards</t>
  </si>
  <si>
    <t>Decomposition</t>
  </si>
  <si>
    <t>Labeling/undeclared non-allergenic ingredient</t>
  </si>
  <si>
    <t>Misc. labeling</t>
  </si>
  <si>
    <t xml:space="preserve">Class 2 </t>
  </si>
  <si>
    <t>Other not listed elsewhere</t>
  </si>
  <si>
    <t>Chemical</t>
  </si>
  <si>
    <t>Mycotoxins</t>
  </si>
  <si>
    <t>Nutrient Deficiency</t>
  </si>
  <si>
    <t>Nutrient Toxicity</t>
  </si>
  <si>
    <t>Subpotent Drug Level</t>
  </si>
  <si>
    <t>Super-potent Drug Level</t>
  </si>
  <si>
    <t>Other</t>
  </si>
  <si>
    <t>Other Hazards</t>
  </si>
  <si>
    <t>FY 2023 Q1</t>
  </si>
  <si>
    <t>FY 2023 Q2</t>
  </si>
  <si>
    <t>FY 2023 Q3</t>
  </si>
  <si>
    <t>FY 2023 Q4</t>
  </si>
  <si>
    <t>FY 2024 Q1</t>
  </si>
  <si>
    <t>The data provided within this workbook are produced on an ongoing basis for performance management purposes and are subject to change due to updates of preliminary estimates, corrections, or other reasons.</t>
  </si>
  <si>
    <t>FY 2024 Q2</t>
  </si>
  <si>
    <t>FY 2024 Q3</t>
  </si>
  <si>
    <t>Information is current as of 9/30/2024.</t>
  </si>
  <si>
    <t>FY 2024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</si>
</sst>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333333"/>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3" fillId="0" borderId="0" applyFont="0" applyFill="0" applyBorder="0" applyAlignment="0" applyProtection="0"/>
    <xf numFmtId="0" fontId="3" fillId="0" borderId="0"/>
  </cellStyleXfs>
  <cellXfs count="14">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0" fillId="0" borderId="0" xfId="0" applyFont="1" applyAlignment="1">
      <alignment horizontal="left" vertical="top" wrapText="1"/>
    </xf>
    <xf numFmtId="0" fontId="2" fillId="0" borderId="0" xfId="0" applyFont="1" applyAlignment="1">
      <alignment horizontal="center"/>
    </xf>
    <xf numFmtId="0" fontId="0" fillId="0" borderId="0" xfId="0" applyFont="1"/>
    <xf numFmtId="164" fontId="0" fillId="0" borderId="0" xfId="1" applyNumberFormat="1" applyFont="1"/>
    <xf numFmtId="0" fontId="0" fillId="0" borderId="0" xfId="0" applyFont="1" applyAlignment="1">
      <alignment wrapText="1"/>
    </xf>
    <xf numFmtId="0" fontId="4" fillId="0" borderId="0" xfId="0" applyFont="1" applyAlignment="1">
      <alignment vertical="center"/>
    </xf>
    <xf numFmtId="0" fontId="0" fillId="0" borderId="0" xfId="0" applyFont="1" applyAlignment="1">
      <alignment horizontal="left" vertical="top"/>
    </xf>
    <xf numFmtId="0" fontId="0" fillId="0" borderId="0" xfId="0" applyAlignment="1">
      <alignment horizontal="left" vertical="top" wrapText="1"/>
    </xf>
    <xf numFmtId="0" fontId="1" fillId="0" borderId="0" xfId="2" applyFont="1"/>
    <xf numFmtId="0" fontId="0" fillId="0" borderId="0" xfId="0" applyAlignment="1">
      <alignment horizontal="left" wrapText="1"/>
    </xf>
  </cellXfs>
  <cellStyles count="3">
    <cellStyle name="Normal" xfId="0" builtinId="0"/>
    <cellStyle name="Normal 2 2" xfId="2" xr:uid="{B6AA24BE-6FF5-4B1A-9591-E63C64AEA2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64B9-5D91-47C8-B961-39DAEB3D2DFF}">
  <dimension ref="A1:K5"/>
  <sheetViews>
    <sheetView tabSelected="1" workbookViewId="0">
      <selection sqref="A1:K1"/>
    </sheetView>
  </sheetViews>
  <sheetFormatPr defaultRowHeight="12.75" x14ac:dyDescent="0.2"/>
  <sheetData>
    <row r="1" spans="1:11" ht="27.75" customHeight="1" x14ac:dyDescent="0.2">
      <c r="A1" s="13" t="s">
        <v>22</v>
      </c>
      <c r="B1" s="13"/>
      <c r="C1" s="13"/>
      <c r="D1" s="13"/>
      <c r="E1" s="13"/>
      <c r="F1" s="13"/>
      <c r="G1" s="13"/>
      <c r="H1" s="13"/>
      <c r="I1" s="13"/>
      <c r="J1" s="13"/>
      <c r="K1" s="13"/>
    </row>
    <row r="3" spans="1:11" x14ac:dyDescent="0.2">
      <c r="A3" t="s">
        <v>97</v>
      </c>
    </row>
    <row r="5" spans="1:11" ht="25.5" customHeight="1" x14ac:dyDescent="0.2">
      <c r="A5" s="13" t="s">
        <v>94</v>
      </c>
      <c r="B5" s="13"/>
      <c r="C5" s="13"/>
      <c r="D5" s="13"/>
      <c r="E5" s="13"/>
      <c r="F5" s="13"/>
      <c r="G5" s="13"/>
      <c r="H5" s="13"/>
      <c r="I5" s="13"/>
      <c r="J5" s="13"/>
      <c r="K5" s="13"/>
    </row>
  </sheetData>
  <mergeCells count="2">
    <mergeCell ref="A1:K1"/>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D0C-3759-43AE-9668-BEBEB3084B7E}">
  <dimension ref="A1:AL18"/>
  <sheetViews>
    <sheetView workbookViewId="0"/>
  </sheetViews>
  <sheetFormatPr defaultRowHeight="12.75" x14ac:dyDescent="0.2"/>
  <cols>
    <col min="1" max="1" width="19.28515625" customWidth="1"/>
    <col min="2" max="2" width="68.140625" customWidth="1"/>
    <col min="3" max="4" width="16.85546875" bestFit="1" customWidth="1"/>
    <col min="5" max="37" width="13.140625" customWidth="1"/>
    <col min="38" max="38" width="13.5703125" bestFit="1" customWidth="1"/>
  </cols>
  <sheetData>
    <row r="1" spans="1:38" x14ac:dyDescent="0.2">
      <c r="A1" s="1" t="s">
        <v>21</v>
      </c>
      <c r="B1" s="6"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x14ac:dyDescent="0.2">
      <c r="A2" s="2" t="s">
        <v>1</v>
      </c>
      <c r="B2" s="6" t="s">
        <v>50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75" customHeight="1" x14ac:dyDescent="0.2">
      <c r="A3" s="2" t="s">
        <v>2</v>
      </c>
      <c r="B3" s="8" t="s">
        <v>44</v>
      </c>
      <c r="C3" s="8"/>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1:38" ht="63.75" customHeight="1" x14ac:dyDescent="0.2">
      <c r="A4" s="2" t="s">
        <v>5</v>
      </c>
      <c r="B4" s="8" t="s">
        <v>39</v>
      </c>
      <c r="C4" s="8"/>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38" x14ac:dyDescent="0.2">
      <c r="A5" s="2" t="s">
        <v>3</v>
      </c>
      <c r="B5" s="1" t="s">
        <v>15</v>
      </c>
      <c r="C5" s="1" t="s">
        <v>25</v>
      </c>
      <c r="D5" s="1" t="s">
        <v>14</v>
      </c>
      <c r="E5" s="5" t="s">
        <v>30</v>
      </c>
      <c r="F5" s="5" t="s">
        <v>6</v>
      </c>
      <c r="G5" s="5" t="s">
        <v>7</v>
      </c>
      <c r="H5" s="5" t="s">
        <v>8</v>
      </c>
      <c r="I5" s="5" t="s">
        <v>9</v>
      </c>
      <c r="J5" s="5" t="s">
        <v>10</v>
      </c>
      <c r="K5" s="5" t="s">
        <v>11</v>
      </c>
      <c r="L5" s="5" t="s">
        <v>12</v>
      </c>
      <c r="M5" s="5" t="s">
        <v>13</v>
      </c>
      <c r="N5" s="5" t="s">
        <v>29</v>
      </c>
      <c r="O5" s="5" t="s">
        <v>31</v>
      </c>
      <c r="P5" s="5" t="s">
        <v>37</v>
      </c>
      <c r="Q5" s="5" t="s">
        <v>40</v>
      </c>
      <c r="R5" s="5" t="s">
        <v>41</v>
      </c>
      <c r="S5" s="5" t="s">
        <v>42</v>
      </c>
      <c r="T5" s="5" t="s">
        <v>43</v>
      </c>
      <c r="U5" s="5" t="s">
        <v>48</v>
      </c>
      <c r="V5" s="5" t="s">
        <v>51</v>
      </c>
      <c r="W5" s="5" t="s">
        <v>52</v>
      </c>
      <c r="X5" s="5" t="s">
        <v>53</v>
      </c>
      <c r="Y5" s="5" t="s">
        <v>54</v>
      </c>
      <c r="Z5" s="5" t="s">
        <v>55</v>
      </c>
      <c r="AA5" s="5" t="s">
        <v>56</v>
      </c>
      <c r="AB5" s="5" t="s">
        <v>57</v>
      </c>
      <c r="AC5" s="5" t="s">
        <v>89</v>
      </c>
      <c r="AD5" s="5" t="s">
        <v>90</v>
      </c>
      <c r="AE5" s="5" t="s">
        <v>91</v>
      </c>
      <c r="AF5" s="5" t="s">
        <v>92</v>
      </c>
      <c r="AG5" s="5" t="s">
        <v>93</v>
      </c>
      <c r="AH5" s="5" t="s">
        <v>95</v>
      </c>
      <c r="AI5" s="5" t="s">
        <v>96</v>
      </c>
      <c r="AJ5" s="5" t="s">
        <v>98</v>
      </c>
      <c r="AK5" s="5" t="s">
        <v>4</v>
      </c>
      <c r="AL5" s="5" t="s">
        <v>36</v>
      </c>
    </row>
    <row r="6" spans="1:38" x14ac:dyDescent="0.2">
      <c r="A6" s="6"/>
      <c r="B6" s="6" t="s">
        <v>16</v>
      </c>
      <c r="C6" s="6" t="s">
        <v>26</v>
      </c>
      <c r="D6" s="6" t="s">
        <v>17</v>
      </c>
      <c r="E6" s="6">
        <v>0</v>
      </c>
      <c r="F6" s="9">
        <v>0</v>
      </c>
      <c r="G6" s="9">
        <v>20</v>
      </c>
      <c r="H6" s="9">
        <v>26</v>
      </c>
      <c r="I6" s="9">
        <v>21</v>
      </c>
      <c r="J6" s="9">
        <v>30</v>
      </c>
      <c r="K6" s="9">
        <v>44</v>
      </c>
      <c r="L6" s="9">
        <v>8</v>
      </c>
      <c r="M6" s="9">
        <v>25</v>
      </c>
      <c r="N6" s="9">
        <v>34</v>
      </c>
      <c r="O6" s="9">
        <v>38</v>
      </c>
      <c r="P6" s="9">
        <v>34</v>
      </c>
      <c r="Q6" s="9">
        <v>21</v>
      </c>
      <c r="R6" s="9">
        <v>29</v>
      </c>
      <c r="S6" s="9">
        <v>0</v>
      </c>
      <c r="T6" s="9">
        <v>0</v>
      </c>
      <c r="U6" s="6">
        <v>1</v>
      </c>
      <c r="V6" s="9">
        <v>0</v>
      </c>
      <c r="W6" s="6">
        <v>1</v>
      </c>
      <c r="X6" s="9">
        <v>0</v>
      </c>
      <c r="Y6" s="6">
        <v>2</v>
      </c>
      <c r="Z6" s="6">
        <v>5</v>
      </c>
      <c r="AA6" s="6">
        <v>7</v>
      </c>
      <c r="AB6" s="6">
        <v>28</v>
      </c>
      <c r="AC6" s="6">
        <v>22</v>
      </c>
      <c r="AD6" s="6">
        <v>27</v>
      </c>
      <c r="AE6" s="6">
        <v>37</v>
      </c>
      <c r="AF6" s="6">
        <v>16</v>
      </c>
      <c r="AG6" s="6">
        <v>13</v>
      </c>
      <c r="AH6" s="6">
        <v>19</v>
      </c>
      <c r="AI6" s="6">
        <v>30</v>
      </c>
      <c r="AJ6" s="6">
        <v>8</v>
      </c>
      <c r="AK6" s="6">
        <f>SUM(E6:AJ6)</f>
        <v>546</v>
      </c>
      <c r="AL6" s="7">
        <f>AK6/SUM($AK$6:$AK$11)</f>
        <v>0.12554610255231088</v>
      </c>
    </row>
    <row r="7" spans="1:38" x14ac:dyDescent="0.2">
      <c r="A7" s="6"/>
      <c r="B7" s="6" t="s">
        <v>16</v>
      </c>
      <c r="C7" s="6" t="s">
        <v>26</v>
      </c>
      <c r="D7" s="6" t="s">
        <v>19</v>
      </c>
      <c r="E7" s="6">
        <v>0</v>
      </c>
      <c r="F7" s="6">
        <v>0</v>
      </c>
      <c r="G7" s="6">
        <v>0</v>
      </c>
      <c r="H7" s="9">
        <v>0</v>
      </c>
      <c r="I7" s="9">
        <v>6</v>
      </c>
      <c r="J7" s="9">
        <v>14</v>
      </c>
      <c r="K7" s="9">
        <v>21</v>
      </c>
      <c r="L7" s="9">
        <v>5</v>
      </c>
      <c r="M7" s="9">
        <v>9</v>
      </c>
      <c r="N7" s="9">
        <v>33</v>
      </c>
      <c r="O7" s="9">
        <v>28</v>
      </c>
      <c r="P7" s="9">
        <v>9</v>
      </c>
      <c r="Q7" s="9">
        <v>24</v>
      </c>
      <c r="R7" s="9">
        <v>24</v>
      </c>
      <c r="S7" s="9">
        <v>0</v>
      </c>
      <c r="T7" s="9">
        <v>0</v>
      </c>
      <c r="U7" s="6">
        <v>5</v>
      </c>
      <c r="V7" s="6">
        <v>3</v>
      </c>
      <c r="W7" s="6">
        <v>7</v>
      </c>
      <c r="X7" s="6">
        <v>3</v>
      </c>
      <c r="Y7" s="6">
        <v>3</v>
      </c>
      <c r="Z7" s="6">
        <v>4</v>
      </c>
      <c r="AA7" s="6">
        <v>12</v>
      </c>
      <c r="AB7" s="6">
        <v>21</v>
      </c>
      <c r="AC7" s="6">
        <v>22</v>
      </c>
      <c r="AD7" s="6">
        <v>27</v>
      </c>
      <c r="AE7" s="6">
        <v>30</v>
      </c>
      <c r="AF7" s="6">
        <v>20</v>
      </c>
      <c r="AG7" s="6">
        <v>25</v>
      </c>
      <c r="AH7" s="6">
        <v>19</v>
      </c>
      <c r="AI7" s="6">
        <v>15</v>
      </c>
      <c r="AJ7" s="6">
        <v>7</v>
      </c>
      <c r="AK7" s="6">
        <f t="shared" ref="AK7:AK18" si="0">SUM(E7:AJ7)</f>
        <v>396</v>
      </c>
      <c r="AL7" s="7">
        <f t="shared" ref="AL7:AL11" si="1">AK7/SUM($AK$6:$AK$11)</f>
        <v>9.1055415037939763E-2</v>
      </c>
    </row>
    <row r="8" spans="1:38" x14ac:dyDescent="0.2">
      <c r="A8" s="6"/>
      <c r="B8" s="6" t="s">
        <v>16</v>
      </c>
      <c r="C8" s="6" t="s">
        <v>26</v>
      </c>
      <c r="D8" s="6" t="s">
        <v>18</v>
      </c>
      <c r="E8" s="6">
        <v>0</v>
      </c>
      <c r="F8" s="6">
        <v>0</v>
      </c>
      <c r="G8" s="6">
        <v>0</v>
      </c>
      <c r="H8" s="9">
        <v>0</v>
      </c>
      <c r="I8" s="9">
        <v>1</v>
      </c>
      <c r="J8" s="6">
        <v>1</v>
      </c>
      <c r="K8" s="6">
        <v>0</v>
      </c>
      <c r="L8" s="6">
        <v>0</v>
      </c>
      <c r="M8" s="6">
        <v>0</v>
      </c>
      <c r="N8" s="9">
        <v>0</v>
      </c>
      <c r="O8" s="6">
        <v>1</v>
      </c>
      <c r="P8" s="9">
        <v>0</v>
      </c>
      <c r="Q8" s="6">
        <v>1</v>
      </c>
      <c r="R8" s="9">
        <v>0</v>
      </c>
      <c r="S8" s="6">
        <v>0</v>
      </c>
      <c r="T8" s="9">
        <v>0</v>
      </c>
      <c r="U8" s="6">
        <v>1</v>
      </c>
      <c r="V8" s="9">
        <v>1</v>
      </c>
      <c r="W8" s="6">
        <v>0</v>
      </c>
      <c r="X8" s="9">
        <v>0</v>
      </c>
      <c r="Y8" s="6">
        <v>0</v>
      </c>
      <c r="Z8" s="9">
        <v>1</v>
      </c>
      <c r="AA8" s="9">
        <v>0</v>
      </c>
      <c r="AB8" s="9">
        <v>2</v>
      </c>
      <c r="AC8" s="9">
        <v>1</v>
      </c>
      <c r="AD8" s="9">
        <v>1</v>
      </c>
      <c r="AE8" s="9">
        <v>0</v>
      </c>
      <c r="AF8" s="9">
        <v>1</v>
      </c>
      <c r="AG8" s="9">
        <v>3</v>
      </c>
      <c r="AH8" s="9">
        <v>1</v>
      </c>
      <c r="AI8" s="9">
        <v>0</v>
      </c>
      <c r="AJ8" s="9">
        <v>0</v>
      </c>
      <c r="AK8" s="6">
        <f t="shared" si="0"/>
        <v>16</v>
      </c>
      <c r="AL8" s="7">
        <f t="shared" si="1"/>
        <v>3.6790066681995862E-3</v>
      </c>
    </row>
    <row r="9" spans="1:38" x14ac:dyDescent="0.2">
      <c r="A9" s="6"/>
      <c r="B9" s="6" t="s">
        <v>16</v>
      </c>
      <c r="C9" s="6" t="s">
        <v>27</v>
      </c>
      <c r="D9" s="6" t="s">
        <v>17</v>
      </c>
      <c r="E9" s="9">
        <v>0</v>
      </c>
      <c r="F9" s="9">
        <v>32</v>
      </c>
      <c r="G9" s="9">
        <v>21</v>
      </c>
      <c r="H9" s="9">
        <v>22</v>
      </c>
      <c r="I9" s="9">
        <v>61</v>
      </c>
      <c r="J9" s="9">
        <v>106</v>
      </c>
      <c r="K9" s="9">
        <v>214</v>
      </c>
      <c r="L9" s="9">
        <v>363</v>
      </c>
      <c r="M9" s="9">
        <v>224</v>
      </c>
      <c r="N9" s="9">
        <v>175</v>
      </c>
      <c r="O9" s="9">
        <v>166</v>
      </c>
      <c r="P9" s="9">
        <v>175</v>
      </c>
      <c r="Q9" s="9">
        <v>120</v>
      </c>
      <c r="R9" s="9">
        <v>114</v>
      </c>
      <c r="S9" s="9">
        <v>0</v>
      </c>
      <c r="T9" s="9">
        <v>0</v>
      </c>
      <c r="U9" s="6">
        <v>1</v>
      </c>
      <c r="V9" s="6">
        <v>3</v>
      </c>
      <c r="W9" s="6">
        <v>1</v>
      </c>
      <c r="X9" s="6">
        <v>6</v>
      </c>
      <c r="Y9" s="6">
        <v>4</v>
      </c>
      <c r="Z9" s="6">
        <v>11</v>
      </c>
      <c r="AA9" s="6">
        <v>26</v>
      </c>
      <c r="AB9" s="6">
        <v>27</v>
      </c>
      <c r="AC9" s="6">
        <v>71</v>
      </c>
      <c r="AD9" s="6">
        <v>82</v>
      </c>
      <c r="AE9" s="6">
        <v>123</v>
      </c>
      <c r="AF9" s="6">
        <v>142</v>
      </c>
      <c r="AG9" s="6">
        <v>88</v>
      </c>
      <c r="AH9" s="6">
        <v>149</v>
      </c>
      <c r="AI9" s="6">
        <v>128</v>
      </c>
      <c r="AJ9" s="6">
        <v>54</v>
      </c>
      <c r="AK9" s="6">
        <f t="shared" si="0"/>
        <v>2709</v>
      </c>
      <c r="AL9" s="7">
        <f t="shared" si="1"/>
        <v>0.62290181650954246</v>
      </c>
    </row>
    <row r="10" spans="1:38" x14ac:dyDescent="0.2">
      <c r="A10" s="6"/>
      <c r="B10" s="6" t="s">
        <v>16</v>
      </c>
      <c r="C10" s="6" t="s">
        <v>27</v>
      </c>
      <c r="D10" s="6" t="s">
        <v>19</v>
      </c>
      <c r="E10" s="9">
        <v>0</v>
      </c>
      <c r="F10" s="9">
        <v>3</v>
      </c>
      <c r="G10" s="9">
        <v>6</v>
      </c>
      <c r="H10" s="9">
        <v>16</v>
      </c>
      <c r="I10" s="9">
        <v>36</v>
      </c>
      <c r="J10" s="9">
        <v>52</v>
      </c>
      <c r="K10" s="9">
        <v>65</v>
      </c>
      <c r="L10" s="9">
        <v>84</v>
      </c>
      <c r="M10" s="9">
        <v>68</v>
      </c>
      <c r="N10" s="9">
        <v>33</v>
      </c>
      <c r="O10" s="9">
        <v>45</v>
      </c>
      <c r="P10" s="9">
        <v>54</v>
      </c>
      <c r="Q10" s="9">
        <v>33</v>
      </c>
      <c r="R10" s="9">
        <v>17</v>
      </c>
      <c r="S10" s="9">
        <v>0</v>
      </c>
      <c r="T10" s="9">
        <v>0</v>
      </c>
      <c r="U10" s="6">
        <v>2</v>
      </c>
      <c r="V10" s="9">
        <v>0</v>
      </c>
      <c r="W10" s="6">
        <v>6</v>
      </c>
      <c r="X10" s="6">
        <v>1</v>
      </c>
      <c r="Y10" s="6">
        <v>3</v>
      </c>
      <c r="Z10" s="6">
        <v>4</v>
      </c>
      <c r="AA10" s="6">
        <v>3</v>
      </c>
      <c r="AB10" s="6">
        <v>5</v>
      </c>
      <c r="AC10" s="6">
        <v>12</v>
      </c>
      <c r="AD10" s="6">
        <v>15</v>
      </c>
      <c r="AE10" s="6">
        <v>28</v>
      </c>
      <c r="AF10" s="6">
        <v>23</v>
      </c>
      <c r="AG10" s="6">
        <v>15</v>
      </c>
      <c r="AH10" s="6">
        <v>18</v>
      </c>
      <c r="AI10" s="6">
        <v>19</v>
      </c>
      <c r="AJ10" s="6">
        <v>6</v>
      </c>
      <c r="AK10" s="6">
        <f t="shared" si="0"/>
        <v>672</v>
      </c>
      <c r="AL10" s="7">
        <f>AK10/SUM($AK$6:$AK$11)</f>
        <v>0.15451828006438262</v>
      </c>
    </row>
    <row r="11" spans="1:38" x14ac:dyDescent="0.2">
      <c r="A11" s="6"/>
      <c r="B11" s="6" t="s">
        <v>16</v>
      </c>
      <c r="C11" s="6" t="s">
        <v>27</v>
      </c>
      <c r="D11" s="6" t="s">
        <v>18</v>
      </c>
      <c r="E11" s="6">
        <v>0</v>
      </c>
      <c r="F11" s="9">
        <v>0</v>
      </c>
      <c r="G11" s="9">
        <v>0</v>
      </c>
      <c r="H11" s="9">
        <v>0</v>
      </c>
      <c r="I11" s="9">
        <v>1</v>
      </c>
      <c r="J11" s="9">
        <v>0</v>
      </c>
      <c r="K11" s="9">
        <v>0</v>
      </c>
      <c r="L11" s="9">
        <v>1</v>
      </c>
      <c r="M11" s="9">
        <v>1</v>
      </c>
      <c r="N11" s="9">
        <v>1</v>
      </c>
      <c r="O11" s="9">
        <v>0</v>
      </c>
      <c r="P11" s="9">
        <v>4</v>
      </c>
      <c r="Q11" s="9">
        <v>0</v>
      </c>
      <c r="R11" s="9">
        <v>0</v>
      </c>
      <c r="S11" s="9">
        <v>0</v>
      </c>
      <c r="T11" s="9">
        <v>0</v>
      </c>
      <c r="U11" s="9">
        <v>0</v>
      </c>
      <c r="V11" s="9">
        <v>0</v>
      </c>
      <c r="W11" s="9">
        <v>0</v>
      </c>
      <c r="X11" s="9">
        <v>0</v>
      </c>
      <c r="Y11" s="9">
        <v>0</v>
      </c>
      <c r="Z11" s="9">
        <v>0</v>
      </c>
      <c r="AA11" s="9">
        <v>0</v>
      </c>
      <c r="AB11" s="9">
        <v>0</v>
      </c>
      <c r="AC11" s="9">
        <v>0</v>
      </c>
      <c r="AD11" s="9">
        <v>0</v>
      </c>
      <c r="AE11" s="9">
        <v>0</v>
      </c>
      <c r="AF11" s="9">
        <v>1</v>
      </c>
      <c r="AG11" s="9">
        <v>1</v>
      </c>
      <c r="AH11" s="9">
        <v>0</v>
      </c>
      <c r="AI11" s="9">
        <v>0</v>
      </c>
      <c r="AJ11" s="9">
        <v>0</v>
      </c>
      <c r="AK11" s="6">
        <f t="shared" si="0"/>
        <v>10</v>
      </c>
      <c r="AL11" s="7">
        <f t="shared" si="1"/>
        <v>2.2993791676247412E-3</v>
      </c>
    </row>
    <row r="12" spans="1:38" x14ac:dyDescent="0.2">
      <c r="A12" s="6"/>
      <c r="B12" s="6"/>
      <c r="C12" s="6"/>
      <c r="D12" s="6"/>
      <c r="E12" s="6"/>
      <c r="F12" s="9"/>
      <c r="G12" s="9"/>
      <c r="H12" s="9"/>
      <c r="I12" s="9"/>
      <c r="J12" s="9"/>
      <c r="K12" s="9"/>
      <c r="L12" s="9"/>
      <c r="M12" s="9"/>
      <c r="N12" s="9"/>
      <c r="O12" s="9"/>
      <c r="P12" s="9"/>
      <c r="Q12" s="9"/>
      <c r="R12" s="9"/>
      <c r="S12" s="9"/>
      <c r="T12" s="9"/>
      <c r="U12" s="9"/>
      <c r="V12" s="6"/>
      <c r="W12" s="6"/>
      <c r="X12" s="6"/>
      <c r="Y12" s="6"/>
      <c r="Z12" s="6"/>
      <c r="AA12" s="6"/>
      <c r="AB12" s="6"/>
      <c r="AC12" s="6"/>
      <c r="AD12" s="6"/>
      <c r="AE12" s="6"/>
      <c r="AF12" s="6"/>
      <c r="AG12" s="6"/>
      <c r="AH12" s="6"/>
      <c r="AI12" s="6"/>
      <c r="AJ12" s="6"/>
      <c r="AK12" s="6"/>
      <c r="AL12" s="6"/>
    </row>
    <row r="13" spans="1:38" x14ac:dyDescent="0.2">
      <c r="A13" s="6"/>
      <c r="B13" s="6" t="s">
        <v>20</v>
      </c>
      <c r="C13" s="6" t="s">
        <v>26</v>
      </c>
      <c r="D13" s="6" t="s">
        <v>17</v>
      </c>
      <c r="E13" s="6">
        <v>0</v>
      </c>
      <c r="F13" s="9">
        <v>0</v>
      </c>
      <c r="G13" s="9">
        <v>0</v>
      </c>
      <c r="H13" s="9">
        <v>0</v>
      </c>
      <c r="I13" s="9">
        <v>0</v>
      </c>
      <c r="J13" s="9">
        <v>0</v>
      </c>
      <c r="K13" s="9">
        <v>0</v>
      </c>
      <c r="L13" s="9">
        <v>0</v>
      </c>
      <c r="M13" s="9">
        <v>0</v>
      </c>
      <c r="N13" s="9">
        <v>5</v>
      </c>
      <c r="O13" s="9">
        <v>6</v>
      </c>
      <c r="P13" s="9">
        <v>0</v>
      </c>
      <c r="Q13" s="9">
        <v>1</v>
      </c>
      <c r="R13" s="9">
        <v>4</v>
      </c>
      <c r="S13" s="9">
        <v>0</v>
      </c>
      <c r="T13" s="9">
        <v>0</v>
      </c>
      <c r="U13" s="9">
        <v>0</v>
      </c>
      <c r="V13" s="9">
        <v>0</v>
      </c>
      <c r="W13" s="9">
        <v>0</v>
      </c>
      <c r="X13" s="9">
        <v>0</v>
      </c>
      <c r="Y13" s="9">
        <v>0</v>
      </c>
      <c r="Z13" s="9">
        <v>0</v>
      </c>
      <c r="AA13" s="9">
        <v>2</v>
      </c>
      <c r="AB13" s="9">
        <v>2</v>
      </c>
      <c r="AC13" s="9">
        <v>0</v>
      </c>
      <c r="AD13" s="9">
        <v>12</v>
      </c>
      <c r="AE13" s="9">
        <v>0</v>
      </c>
      <c r="AF13" s="9">
        <v>0</v>
      </c>
      <c r="AG13" s="9">
        <v>2</v>
      </c>
      <c r="AH13" s="9">
        <v>3</v>
      </c>
      <c r="AI13" s="9">
        <v>0</v>
      </c>
      <c r="AJ13" s="9">
        <v>0</v>
      </c>
      <c r="AK13" s="6">
        <f t="shared" si="0"/>
        <v>37</v>
      </c>
      <c r="AL13" s="7">
        <f t="shared" ref="AL13:AL18" si="2">AK13/SUM($AK$13:$AK$18)</f>
        <v>0.41111111111111109</v>
      </c>
    </row>
    <row r="14" spans="1:38" x14ac:dyDescent="0.2">
      <c r="A14" s="6"/>
      <c r="B14" s="6" t="s">
        <v>20</v>
      </c>
      <c r="C14" s="6" t="s">
        <v>26</v>
      </c>
      <c r="D14" s="6" t="s">
        <v>19</v>
      </c>
      <c r="E14" s="6">
        <v>0</v>
      </c>
      <c r="F14" s="9">
        <v>0</v>
      </c>
      <c r="G14" s="9">
        <v>0</v>
      </c>
      <c r="H14" s="9">
        <v>0</v>
      </c>
      <c r="I14" s="9">
        <v>0</v>
      </c>
      <c r="J14" s="9">
        <v>0</v>
      </c>
      <c r="K14" s="9">
        <v>0</v>
      </c>
      <c r="L14" s="9">
        <v>0</v>
      </c>
      <c r="M14" s="9">
        <v>0</v>
      </c>
      <c r="N14" s="9">
        <v>1</v>
      </c>
      <c r="O14" s="9">
        <v>1</v>
      </c>
      <c r="P14" s="9">
        <v>0</v>
      </c>
      <c r="Q14" s="9">
        <v>5</v>
      </c>
      <c r="R14" s="9">
        <v>0</v>
      </c>
      <c r="S14" s="9">
        <v>0</v>
      </c>
      <c r="T14" s="9">
        <v>0</v>
      </c>
      <c r="U14" s="6">
        <v>1</v>
      </c>
      <c r="V14" s="9">
        <v>0</v>
      </c>
      <c r="W14" s="9">
        <v>1</v>
      </c>
      <c r="X14" s="9">
        <v>0</v>
      </c>
      <c r="Y14" s="9">
        <v>0</v>
      </c>
      <c r="Z14" s="9">
        <v>0</v>
      </c>
      <c r="AA14" s="9">
        <v>0</v>
      </c>
      <c r="AB14" s="9">
        <v>2</v>
      </c>
      <c r="AC14" s="9">
        <v>0</v>
      </c>
      <c r="AD14" s="9">
        <v>2</v>
      </c>
      <c r="AE14" s="9">
        <v>1</v>
      </c>
      <c r="AF14" s="9">
        <v>0</v>
      </c>
      <c r="AG14" s="9">
        <v>1</v>
      </c>
      <c r="AH14" s="9">
        <v>0</v>
      </c>
      <c r="AI14" s="9">
        <v>1</v>
      </c>
      <c r="AJ14" s="9">
        <v>0</v>
      </c>
      <c r="AK14" s="6">
        <f t="shared" si="0"/>
        <v>16</v>
      </c>
      <c r="AL14" s="7">
        <f>AK14/SUM($AK$13:$AK$18)</f>
        <v>0.17777777777777778</v>
      </c>
    </row>
    <row r="15" spans="1:38" x14ac:dyDescent="0.2">
      <c r="A15" s="6"/>
      <c r="B15" s="6" t="s">
        <v>20</v>
      </c>
      <c r="C15" s="6" t="s">
        <v>26</v>
      </c>
      <c r="D15" s="6" t="s">
        <v>18</v>
      </c>
      <c r="E15" s="6">
        <v>0</v>
      </c>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1</v>
      </c>
      <c r="AH15" s="9">
        <v>0</v>
      </c>
      <c r="AI15" s="9">
        <v>0</v>
      </c>
      <c r="AJ15" s="9">
        <v>0</v>
      </c>
      <c r="AK15" s="6">
        <f t="shared" si="0"/>
        <v>1</v>
      </c>
      <c r="AL15" s="7">
        <f t="shared" si="2"/>
        <v>1.1111111111111112E-2</v>
      </c>
    </row>
    <row r="16" spans="1:38" x14ac:dyDescent="0.2">
      <c r="A16" s="6"/>
      <c r="B16" s="6" t="s">
        <v>20</v>
      </c>
      <c r="C16" s="6" t="s">
        <v>28</v>
      </c>
      <c r="D16" s="6" t="s">
        <v>17</v>
      </c>
      <c r="E16" s="6">
        <v>0</v>
      </c>
      <c r="F16" s="9">
        <v>0</v>
      </c>
      <c r="G16" s="9">
        <v>0</v>
      </c>
      <c r="H16" s="9">
        <v>0</v>
      </c>
      <c r="I16" s="9">
        <v>0</v>
      </c>
      <c r="J16" s="9">
        <v>0</v>
      </c>
      <c r="K16" s="6">
        <v>2</v>
      </c>
      <c r="L16" s="6">
        <v>2</v>
      </c>
      <c r="M16" s="6">
        <v>2</v>
      </c>
      <c r="N16" s="9">
        <v>0</v>
      </c>
      <c r="O16" s="6">
        <v>12</v>
      </c>
      <c r="P16" s="6">
        <v>4</v>
      </c>
      <c r="Q16" s="6">
        <v>1</v>
      </c>
      <c r="R16" s="6">
        <v>1</v>
      </c>
      <c r="S16" s="9">
        <v>0</v>
      </c>
      <c r="T16" s="9">
        <v>0</v>
      </c>
      <c r="U16" s="9">
        <v>0</v>
      </c>
      <c r="V16" s="9">
        <v>0</v>
      </c>
      <c r="W16" s="9">
        <v>0</v>
      </c>
      <c r="X16" s="9">
        <v>0</v>
      </c>
      <c r="Y16" s="9">
        <v>0</v>
      </c>
      <c r="Z16" s="9">
        <v>0</v>
      </c>
      <c r="AA16" s="9">
        <v>0</v>
      </c>
      <c r="AB16" s="9">
        <v>2</v>
      </c>
      <c r="AC16" s="9">
        <v>0</v>
      </c>
      <c r="AD16" s="9">
        <v>3</v>
      </c>
      <c r="AE16" s="9">
        <v>0</v>
      </c>
      <c r="AF16" s="9">
        <v>1</v>
      </c>
      <c r="AG16" s="9">
        <v>0</v>
      </c>
      <c r="AH16" s="9">
        <v>1</v>
      </c>
      <c r="AI16" s="9">
        <v>0</v>
      </c>
      <c r="AJ16" s="9">
        <v>0</v>
      </c>
      <c r="AK16" s="6">
        <f t="shared" si="0"/>
        <v>31</v>
      </c>
      <c r="AL16" s="7">
        <f t="shared" si="2"/>
        <v>0.34444444444444444</v>
      </c>
    </row>
    <row r="17" spans="1:38" x14ac:dyDescent="0.2">
      <c r="A17" s="6"/>
      <c r="B17" s="6" t="s">
        <v>20</v>
      </c>
      <c r="C17" s="6" t="s">
        <v>28</v>
      </c>
      <c r="D17" s="6" t="s">
        <v>19</v>
      </c>
      <c r="E17" s="6">
        <v>0</v>
      </c>
      <c r="F17" s="9">
        <v>0</v>
      </c>
      <c r="G17" s="9">
        <v>0</v>
      </c>
      <c r="H17" s="9">
        <v>0</v>
      </c>
      <c r="I17" s="9">
        <v>0</v>
      </c>
      <c r="J17" s="9">
        <v>0</v>
      </c>
      <c r="K17" s="9">
        <v>0</v>
      </c>
      <c r="L17" s="9">
        <v>0</v>
      </c>
      <c r="M17" s="9">
        <v>0</v>
      </c>
      <c r="N17" s="6">
        <v>1</v>
      </c>
      <c r="O17" s="6">
        <v>4</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6">
        <f t="shared" si="0"/>
        <v>5</v>
      </c>
      <c r="AL17" s="7">
        <f t="shared" si="2"/>
        <v>5.5555555555555552E-2</v>
      </c>
    </row>
    <row r="18" spans="1:38" x14ac:dyDescent="0.2">
      <c r="A18" s="6"/>
      <c r="B18" s="6" t="s">
        <v>20</v>
      </c>
      <c r="C18" s="6" t="s">
        <v>28</v>
      </c>
      <c r="D18" s="6" t="s">
        <v>18</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9">
        <v>0</v>
      </c>
      <c r="X18" s="9">
        <v>0</v>
      </c>
      <c r="Y18" s="9">
        <v>0</v>
      </c>
      <c r="Z18" s="9">
        <v>0</v>
      </c>
      <c r="AA18" s="9">
        <v>0</v>
      </c>
      <c r="AB18" s="9">
        <v>0</v>
      </c>
      <c r="AC18" s="9">
        <v>0</v>
      </c>
      <c r="AD18" s="9">
        <v>0</v>
      </c>
      <c r="AE18" s="9">
        <v>0</v>
      </c>
      <c r="AF18" s="9">
        <v>0</v>
      </c>
      <c r="AG18" s="9">
        <v>0</v>
      </c>
      <c r="AH18" s="9">
        <v>0</v>
      </c>
      <c r="AI18" s="9"/>
      <c r="AJ18" s="9"/>
      <c r="AK18" s="6">
        <f t="shared" si="0"/>
        <v>0</v>
      </c>
      <c r="AL18" s="7">
        <f t="shared" si="2"/>
        <v>0</v>
      </c>
    </row>
  </sheetData>
  <phoneticPr fontId="5"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5FCE-4173-498A-9438-E4BA4DD8AA18}">
  <dimension ref="A1:AG30"/>
  <sheetViews>
    <sheetView workbookViewId="0"/>
  </sheetViews>
  <sheetFormatPr defaultRowHeight="12.75" x14ac:dyDescent="0.2"/>
  <cols>
    <col min="1" max="1" width="19.28515625" style="6" customWidth="1"/>
    <col min="2" max="3" width="27.7109375" style="6" customWidth="1"/>
    <col min="4" max="4" width="10.5703125" style="6" customWidth="1"/>
    <col min="5" max="24" width="10" style="6" customWidth="1"/>
    <col min="25" max="27" width="9.140625" style="6" customWidth="1"/>
    <col min="28" max="16384" width="9.140625" style="6"/>
  </cols>
  <sheetData>
    <row r="1" spans="1:33" x14ac:dyDescent="0.2">
      <c r="A1" s="1" t="s">
        <v>21</v>
      </c>
      <c r="B1" s="6" t="s">
        <v>23</v>
      </c>
    </row>
    <row r="2" spans="1:33" ht="38.25" x14ac:dyDescent="0.2">
      <c r="A2" s="3" t="s">
        <v>1</v>
      </c>
      <c r="B2" s="4" t="s">
        <v>33</v>
      </c>
      <c r="C2" s="4"/>
      <c r="D2" s="4"/>
    </row>
    <row r="3" spans="1:33" ht="75" customHeight="1" x14ac:dyDescent="0.2">
      <c r="A3" s="3" t="s">
        <v>0</v>
      </c>
      <c r="B3" s="4" t="s">
        <v>45</v>
      </c>
      <c r="C3" s="4"/>
      <c r="D3" s="4"/>
    </row>
    <row r="4" spans="1:33" ht="63.75" customHeight="1" x14ac:dyDescent="0.2">
      <c r="A4" s="2" t="s">
        <v>5</v>
      </c>
      <c r="B4" s="8" t="s">
        <v>32</v>
      </c>
      <c r="C4" s="8"/>
      <c r="D4" s="8"/>
    </row>
    <row r="5" spans="1:33" x14ac:dyDescent="0.2">
      <c r="A5" s="3" t="s">
        <v>3</v>
      </c>
      <c r="B5" s="3" t="s">
        <v>58</v>
      </c>
      <c r="C5" s="3" t="s">
        <v>59</v>
      </c>
      <c r="D5" s="3" t="s">
        <v>60</v>
      </c>
      <c r="E5" s="1" t="s">
        <v>9</v>
      </c>
      <c r="F5" s="1" t="s">
        <v>10</v>
      </c>
      <c r="G5" s="1" t="s">
        <v>11</v>
      </c>
      <c r="H5" s="1" t="s">
        <v>12</v>
      </c>
      <c r="I5" s="1" t="s">
        <v>13</v>
      </c>
      <c r="J5" s="1" t="s">
        <v>29</v>
      </c>
      <c r="K5" s="1" t="s">
        <v>31</v>
      </c>
      <c r="L5" s="1" t="s">
        <v>37</v>
      </c>
      <c r="M5" s="1" t="s">
        <v>40</v>
      </c>
      <c r="N5" s="1" t="s">
        <v>41</v>
      </c>
      <c r="O5" s="1" t="s">
        <v>42</v>
      </c>
      <c r="P5" s="1" t="s">
        <v>43</v>
      </c>
      <c r="Q5" s="1" t="s">
        <v>48</v>
      </c>
      <c r="R5" s="1" t="s">
        <v>51</v>
      </c>
      <c r="S5" s="1" t="s">
        <v>52</v>
      </c>
      <c r="T5" s="1" t="s">
        <v>53</v>
      </c>
      <c r="U5" s="1" t="s">
        <v>54</v>
      </c>
      <c r="V5" s="1" t="s">
        <v>55</v>
      </c>
      <c r="W5" s="1" t="s">
        <v>56</v>
      </c>
      <c r="X5" s="1" t="s">
        <v>57</v>
      </c>
      <c r="Y5" s="1" t="s">
        <v>89</v>
      </c>
      <c r="Z5" s="1" t="s">
        <v>90</v>
      </c>
      <c r="AA5" s="1" t="s">
        <v>91</v>
      </c>
      <c r="AB5" s="1" t="s">
        <v>92</v>
      </c>
      <c r="AC5" s="1" t="s">
        <v>93</v>
      </c>
      <c r="AD5" s="1" t="s">
        <v>95</v>
      </c>
      <c r="AE5" s="1" t="s">
        <v>96</v>
      </c>
      <c r="AF5" s="1" t="s">
        <v>98</v>
      </c>
      <c r="AG5" s="1" t="s">
        <v>4</v>
      </c>
    </row>
    <row r="6" spans="1:33" x14ac:dyDescent="0.2">
      <c r="A6" s="3"/>
      <c r="B6" s="4" t="s">
        <v>61</v>
      </c>
      <c r="C6" s="4" t="s">
        <v>62</v>
      </c>
      <c r="D6" s="4" t="s">
        <v>63</v>
      </c>
      <c r="E6" s="6">
        <v>0</v>
      </c>
      <c r="F6" s="6">
        <v>0</v>
      </c>
      <c r="G6" s="6">
        <v>1</v>
      </c>
      <c r="H6" s="6">
        <v>1</v>
      </c>
      <c r="I6" s="6">
        <v>3</v>
      </c>
      <c r="J6" s="6">
        <v>0</v>
      </c>
      <c r="K6" s="6">
        <v>2</v>
      </c>
      <c r="L6" s="6">
        <v>1</v>
      </c>
      <c r="M6" s="6">
        <v>0</v>
      </c>
      <c r="N6" s="6">
        <v>0</v>
      </c>
      <c r="O6" s="6">
        <v>0</v>
      </c>
      <c r="P6" s="6">
        <v>0</v>
      </c>
      <c r="Q6" s="6">
        <v>0</v>
      </c>
      <c r="R6" s="6">
        <v>0</v>
      </c>
      <c r="S6" s="6">
        <v>1</v>
      </c>
      <c r="T6" s="6">
        <v>0</v>
      </c>
      <c r="U6" s="6">
        <v>1</v>
      </c>
      <c r="V6" s="6">
        <v>0</v>
      </c>
      <c r="W6" s="6">
        <v>0</v>
      </c>
      <c r="X6" s="6">
        <v>0</v>
      </c>
      <c r="Y6" s="6">
        <v>0</v>
      </c>
      <c r="Z6" s="6">
        <v>1</v>
      </c>
      <c r="AA6" s="6">
        <v>0</v>
      </c>
      <c r="AB6" s="6">
        <v>0</v>
      </c>
      <c r="AC6" s="6">
        <v>1</v>
      </c>
      <c r="AD6" s="6">
        <v>0</v>
      </c>
      <c r="AE6" s="6">
        <v>0</v>
      </c>
      <c r="AF6" s="6">
        <v>1</v>
      </c>
      <c r="AG6" s="6">
        <f>SUM(E6:AF6)</f>
        <v>13</v>
      </c>
    </row>
    <row r="7" spans="1:33" x14ac:dyDescent="0.2">
      <c r="B7" s="4" t="s">
        <v>61</v>
      </c>
      <c r="C7" s="4" t="s">
        <v>62</v>
      </c>
      <c r="D7" s="4" t="s">
        <v>64</v>
      </c>
      <c r="E7" s="6">
        <v>1</v>
      </c>
      <c r="F7" s="6">
        <v>4</v>
      </c>
      <c r="G7" s="6">
        <v>0</v>
      </c>
      <c r="H7" s="6">
        <v>0</v>
      </c>
      <c r="I7" s="6">
        <v>0</v>
      </c>
      <c r="J7" s="6">
        <v>1</v>
      </c>
      <c r="K7" s="6">
        <v>0</v>
      </c>
      <c r="L7" s="6">
        <v>1</v>
      </c>
      <c r="M7" s="6">
        <v>2</v>
      </c>
      <c r="N7" s="6">
        <v>3</v>
      </c>
      <c r="O7" s="6">
        <v>1</v>
      </c>
      <c r="P7" s="6">
        <v>0</v>
      </c>
      <c r="Q7" s="6">
        <v>0</v>
      </c>
      <c r="R7" s="6">
        <v>2</v>
      </c>
      <c r="S7" s="6">
        <v>0</v>
      </c>
      <c r="T7" s="6">
        <v>1</v>
      </c>
      <c r="U7" s="6">
        <v>2</v>
      </c>
      <c r="V7" s="6">
        <v>5</v>
      </c>
      <c r="W7" s="6">
        <v>0</v>
      </c>
      <c r="X7" s="6">
        <v>3</v>
      </c>
      <c r="Y7" s="6">
        <v>3</v>
      </c>
      <c r="Z7" s="6">
        <v>1</v>
      </c>
      <c r="AA7">
        <v>1</v>
      </c>
      <c r="AB7">
        <v>0</v>
      </c>
      <c r="AC7">
        <v>0</v>
      </c>
      <c r="AD7">
        <v>0</v>
      </c>
      <c r="AE7" s="6">
        <v>4</v>
      </c>
      <c r="AF7" s="6">
        <v>4</v>
      </c>
      <c r="AG7" s="6">
        <f>SUM(E7:AF7)</f>
        <v>39</v>
      </c>
    </row>
    <row r="8" spans="1:33" x14ac:dyDescent="0.2">
      <c r="B8" s="4" t="s">
        <v>61</v>
      </c>
      <c r="C8" s="4" t="s">
        <v>65</v>
      </c>
      <c r="D8" s="4" t="s">
        <v>63</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f t="shared" ref="AG8:AG30" si="0">SUM(E8:AF8)</f>
        <v>0</v>
      </c>
    </row>
    <row r="9" spans="1:33" x14ac:dyDescent="0.2">
      <c r="B9" s="4" t="s">
        <v>61</v>
      </c>
      <c r="C9" s="4" t="s">
        <v>65</v>
      </c>
      <c r="D9" s="4" t="s">
        <v>64</v>
      </c>
      <c r="E9" s="6">
        <v>0</v>
      </c>
      <c r="F9" s="6">
        <v>0</v>
      </c>
      <c r="G9" s="6">
        <v>0</v>
      </c>
      <c r="H9" s="6">
        <v>2</v>
      </c>
      <c r="I9" s="6">
        <v>2</v>
      </c>
      <c r="J9" s="6">
        <v>1</v>
      </c>
      <c r="K9" s="6">
        <v>0</v>
      </c>
      <c r="L9" s="6">
        <v>2</v>
      </c>
      <c r="M9" s="6">
        <v>4</v>
      </c>
      <c r="N9" s="6">
        <v>1</v>
      </c>
      <c r="O9" s="6">
        <v>1</v>
      </c>
      <c r="P9" s="6">
        <v>4</v>
      </c>
      <c r="Q9" s="6">
        <v>0</v>
      </c>
      <c r="R9" s="6">
        <v>4</v>
      </c>
      <c r="S9" s="6">
        <v>2</v>
      </c>
      <c r="T9" s="6">
        <v>0</v>
      </c>
      <c r="U9" s="6">
        <v>4</v>
      </c>
      <c r="V9" s="6">
        <v>1</v>
      </c>
      <c r="W9" s="6">
        <v>4</v>
      </c>
      <c r="X9" s="6">
        <v>1</v>
      </c>
      <c r="Y9" s="6">
        <v>0</v>
      </c>
      <c r="Z9" s="6">
        <v>4</v>
      </c>
      <c r="AA9">
        <v>3</v>
      </c>
      <c r="AB9" s="6">
        <v>1</v>
      </c>
      <c r="AC9" s="6">
        <v>2</v>
      </c>
      <c r="AD9" s="6">
        <v>2</v>
      </c>
      <c r="AE9" s="6">
        <v>1</v>
      </c>
      <c r="AF9" s="6">
        <v>0</v>
      </c>
      <c r="AG9" s="6">
        <f t="shared" si="0"/>
        <v>46</v>
      </c>
    </row>
    <row r="10" spans="1:33" x14ac:dyDescent="0.2">
      <c r="B10" s="6" t="s">
        <v>66</v>
      </c>
      <c r="C10" s="6" t="s">
        <v>67</v>
      </c>
      <c r="D10" s="6" t="s">
        <v>63</v>
      </c>
      <c r="E10" s="6">
        <v>0</v>
      </c>
      <c r="F10" s="6">
        <v>1</v>
      </c>
      <c r="G10" s="6">
        <v>0</v>
      </c>
      <c r="H10" s="6">
        <v>0</v>
      </c>
      <c r="I10" s="6">
        <v>0</v>
      </c>
      <c r="J10" s="6">
        <v>0</v>
      </c>
      <c r="K10" s="6">
        <v>0</v>
      </c>
      <c r="L10" s="6">
        <v>0</v>
      </c>
      <c r="M10" s="6">
        <v>0</v>
      </c>
      <c r="N10" s="6">
        <v>0</v>
      </c>
      <c r="O10" s="6">
        <v>0</v>
      </c>
      <c r="P10" s="6">
        <v>0</v>
      </c>
      <c r="Q10" s="6">
        <v>0</v>
      </c>
      <c r="R10" s="6">
        <v>0</v>
      </c>
      <c r="S10" s="6">
        <v>1</v>
      </c>
      <c r="T10" s="6">
        <v>0</v>
      </c>
      <c r="U10" s="6">
        <v>0</v>
      </c>
      <c r="V10" s="6">
        <v>0</v>
      </c>
      <c r="W10" s="6">
        <v>1</v>
      </c>
      <c r="X10" s="6">
        <v>0</v>
      </c>
      <c r="Y10">
        <v>2</v>
      </c>
      <c r="Z10" s="6">
        <v>2</v>
      </c>
      <c r="AA10" s="6">
        <v>1</v>
      </c>
      <c r="AB10" s="6">
        <v>4</v>
      </c>
      <c r="AC10" s="6">
        <v>1</v>
      </c>
      <c r="AD10" s="6">
        <v>0</v>
      </c>
      <c r="AE10" s="6">
        <v>0</v>
      </c>
      <c r="AF10" s="6">
        <v>0</v>
      </c>
      <c r="AG10" s="6">
        <f t="shared" si="0"/>
        <v>13</v>
      </c>
    </row>
    <row r="11" spans="1:33" x14ac:dyDescent="0.2">
      <c r="B11" s="6" t="s">
        <v>66</v>
      </c>
      <c r="C11" s="6" t="s">
        <v>67</v>
      </c>
      <c r="D11" s="6" t="s">
        <v>64</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1</v>
      </c>
      <c r="X11" s="6">
        <v>0</v>
      </c>
      <c r="Y11" s="6">
        <v>0</v>
      </c>
      <c r="Z11" s="6">
        <v>0</v>
      </c>
      <c r="AA11" s="6">
        <v>0</v>
      </c>
      <c r="AB11" s="6">
        <v>1</v>
      </c>
      <c r="AC11" s="6">
        <v>0</v>
      </c>
      <c r="AD11" s="6">
        <v>0</v>
      </c>
      <c r="AE11" s="6">
        <v>0</v>
      </c>
      <c r="AF11" s="6">
        <v>0</v>
      </c>
      <c r="AG11" s="6">
        <f t="shared" si="0"/>
        <v>2</v>
      </c>
    </row>
    <row r="12" spans="1:33" x14ac:dyDescent="0.2">
      <c r="B12" s="6" t="s">
        <v>66</v>
      </c>
      <c r="C12" s="6" t="s">
        <v>68</v>
      </c>
      <c r="D12" s="6" t="s">
        <v>63</v>
      </c>
      <c r="E12" s="6">
        <v>4</v>
      </c>
      <c r="F12" s="6">
        <v>4</v>
      </c>
      <c r="G12" s="6">
        <v>2</v>
      </c>
      <c r="H12" s="6">
        <v>2</v>
      </c>
      <c r="I12" s="6">
        <v>3</v>
      </c>
      <c r="J12" s="6">
        <v>5</v>
      </c>
      <c r="K12" s="6">
        <v>2</v>
      </c>
      <c r="L12" s="6">
        <v>3</v>
      </c>
      <c r="M12" s="6">
        <v>5</v>
      </c>
      <c r="N12" s="6">
        <v>2</v>
      </c>
      <c r="O12" s="6">
        <v>1</v>
      </c>
      <c r="P12" s="6">
        <v>1</v>
      </c>
      <c r="Q12" s="6">
        <v>1</v>
      </c>
      <c r="R12" s="6">
        <v>1</v>
      </c>
      <c r="S12" s="6">
        <v>1</v>
      </c>
      <c r="T12" s="6">
        <v>3</v>
      </c>
      <c r="U12" s="6">
        <v>1</v>
      </c>
      <c r="V12" s="6">
        <v>2</v>
      </c>
      <c r="W12" s="6">
        <v>2</v>
      </c>
      <c r="X12" s="6">
        <v>3</v>
      </c>
      <c r="Y12">
        <v>0</v>
      </c>
      <c r="Z12" s="6">
        <v>0</v>
      </c>
      <c r="AA12" s="6">
        <v>0</v>
      </c>
      <c r="AB12" s="6">
        <v>0</v>
      </c>
      <c r="AC12" s="6">
        <v>0</v>
      </c>
      <c r="AD12" s="6">
        <v>4</v>
      </c>
      <c r="AE12" s="6">
        <v>0</v>
      </c>
      <c r="AF12" s="6">
        <v>2</v>
      </c>
      <c r="AG12" s="6">
        <f t="shared" si="0"/>
        <v>54</v>
      </c>
    </row>
    <row r="13" spans="1:33" x14ac:dyDescent="0.2">
      <c r="B13" s="6" t="s">
        <v>66</v>
      </c>
      <c r="C13" s="6" t="s">
        <v>68</v>
      </c>
      <c r="D13" s="6" t="s">
        <v>64</v>
      </c>
      <c r="E13" s="6">
        <v>0</v>
      </c>
      <c r="F13" s="6">
        <v>2</v>
      </c>
      <c r="G13" s="6">
        <v>2</v>
      </c>
      <c r="H13" s="6">
        <v>1</v>
      </c>
      <c r="I13" s="6">
        <v>3</v>
      </c>
      <c r="J13" s="6">
        <v>2</v>
      </c>
      <c r="K13" s="6">
        <v>6</v>
      </c>
      <c r="L13" s="6">
        <v>2</v>
      </c>
      <c r="M13" s="6">
        <v>4</v>
      </c>
      <c r="N13" s="6">
        <v>2</v>
      </c>
      <c r="O13" s="6">
        <v>1</v>
      </c>
      <c r="P13" s="6">
        <v>3</v>
      </c>
      <c r="Q13" s="6">
        <v>2</v>
      </c>
      <c r="R13" s="6">
        <v>2</v>
      </c>
      <c r="S13" s="6">
        <v>3</v>
      </c>
      <c r="T13" s="6">
        <v>3</v>
      </c>
      <c r="U13" s="6">
        <v>0</v>
      </c>
      <c r="V13" s="6">
        <v>3</v>
      </c>
      <c r="W13" s="6">
        <v>1</v>
      </c>
      <c r="X13" s="6">
        <v>1</v>
      </c>
      <c r="Y13" s="6">
        <v>2</v>
      </c>
      <c r="Z13" s="6">
        <v>7</v>
      </c>
      <c r="AA13" s="6">
        <v>4</v>
      </c>
      <c r="AB13" s="6">
        <v>2</v>
      </c>
      <c r="AC13" s="6">
        <v>2</v>
      </c>
      <c r="AD13" s="6">
        <v>4</v>
      </c>
      <c r="AE13" s="6">
        <v>3</v>
      </c>
      <c r="AF13" s="6">
        <v>3</v>
      </c>
      <c r="AG13" s="6">
        <f t="shared" si="0"/>
        <v>70</v>
      </c>
    </row>
    <row r="14" spans="1:33" x14ac:dyDescent="0.2">
      <c r="B14" s="6" t="s">
        <v>69</v>
      </c>
      <c r="C14" s="6" t="s">
        <v>70</v>
      </c>
      <c r="D14" s="6" t="s">
        <v>63</v>
      </c>
      <c r="E14" s="6">
        <v>0</v>
      </c>
      <c r="F14" s="6">
        <v>2</v>
      </c>
      <c r="G14" s="6">
        <v>4</v>
      </c>
      <c r="H14" s="6">
        <v>0</v>
      </c>
      <c r="I14" s="6">
        <v>0</v>
      </c>
      <c r="J14" s="6">
        <v>2</v>
      </c>
      <c r="K14" s="6">
        <v>2</v>
      </c>
      <c r="L14" s="6">
        <v>1</v>
      </c>
      <c r="M14" s="6">
        <v>2</v>
      </c>
      <c r="N14" s="6">
        <v>0</v>
      </c>
      <c r="O14" s="6">
        <v>3</v>
      </c>
      <c r="P14" s="6">
        <v>0</v>
      </c>
      <c r="Q14" s="6">
        <v>1</v>
      </c>
      <c r="R14" s="6">
        <v>2</v>
      </c>
      <c r="S14" s="6">
        <v>7</v>
      </c>
      <c r="T14" s="6">
        <v>2</v>
      </c>
      <c r="U14" s="6">
        <v>0</v>
      </c>
      <c r="V14" s="6">
        <v>5</v>
      </c>
      <c r="W14" s="6">
        <v>5</v>
      </c>
      <c r="X14" s="6">
        <v>0</v>
      </c>
      <c r="Y14" s="6">
        <v>0</v>
      </c>
      <c r="Z14" s="6">
        <v>1</v>
      </c>
      <c r="AA14" s="6">
        <v>3</v>
      </c>
      <c r="AB14" s="6">
        <v>0</v>
      </c>
      <c r="AC14" s="6">
        <v>0</v>
      </c>
      <c r="AD14" s="6">
        <v>0</v>
      </c>
      <c r="AE14" s="6">
        <v>0</v>
      </c>
      <c r="AF14" s="6">
        <v>1</v>
      </c>
      <c r="AG14" s="6">
        <f t="shared" si="0"/>
        <v>43</v>
      </c>
    </row>
    <row r="15" spans="1:33" x14ac:dyDescent="0.2">
      <c r="B15" s="6" t="s">
        <v>69</v>
      </c>
      <c r="C15" s="6" t="s">
        <v>70</v>
      </c>
      <c r="D15" s="6" t="s">
        <v>64</v>
      </c>
      <c r="E15" s="6">
        <v>2</v>
      </c>
      <c r="F15" s="6">
        <v>0</v>
      </c>
      <c r="G15" s="6">
        <v>3</v>
      </c>
      <c r="H15" s="6">
        <v>1</v>
      </c>
      <c r="I15" s="6">
        <v>0</v>
      </c>
      <c r="J15" s="6">
        <v>2</v>
      </c>
      <c r="K15" s="6">
        <v>0</v>
      </c>
      <c r="L15" s="6">
        <v>1</v>
      </c>
      <c r="M15" s="6">
        <v>1</v>
      </c>
      <c r="N15" s="6">
        <v>1</v>
      </c>
      <c r="O15" s="6">
        <v>0</v>
      </c>
      <c r="P15" s="6">
        <v>0</v>
      </c>
      <c r="Q15" s="6">
        <v>1</v>
      </c>
      <c r="R15" s="6">
        <v>0</v>
      </c>
      <c r="S15" s="6">
        <v>0</v>
      </c>
      <c r="T15" s="6">
        <v>0</v>
      </c>
      <c r="U15" s="6">
        <v>1</v>
      </c>
      <c r="V15" s="6">
        <v>0</v>
      </c>
      <c r="W15" s="6">
        <v>0</v>
      </c>
      <c r="X15" s="6">
        <v>1</v>
      </c>
      <c r="Y15" s="6">
        <v>0</v>
      </c>
      <c r="Z15" s="6">
        <v>0</v>
      </c>
      <c r="AA15" s="6">
        <v>0</v>
      </c>
      <c r="AB15" s="6">
        <v>0</v>
      </c>
      <c r="AC15" s="6">
        <v>0</v>
      </c>
      <c r="AD15" s="6">
        <v>1</v>
      </c>
      <c r="AE15" s="6">
        <v>1</v>
      </c>
      <c r="AF15" s="6">
        <v>0</v>
      </c>
      <c r="AG15" s="6">
        <f t="shared" si="0"/>
        <v>16</v>
      </c>
    </row>
    <row r="16" spans="1:33" x14ac:dyDescent="0.2">
      <c r="B16" s="6" t="s">
        <v>69</v>
      </c>
      <c r="C16" s="6" t="s">
        <v>71</v>
      </c>
      <c r="D16" s="6" t="s">
        <v>63</v>
      </c>
      <c r="E16" s="6">
        <v>0</v>
      </c>
      <c r="F16" s="6">
        <v>0</v>
      </c>
      <c r="G16" s="6">
        <v>0</v>
      </c>
      <c r="H16" s="6">
        <v>0</v>
      </c>
      <c r="I16" s="6">
        <v>0</v>
      </c>
      <c r="J16" s="6">
        <v>0</v>
      </c>
      <c r="K16" s="6">
        <v>0</v>
      </c>
      <c r="L16" s="6">
        <v>0</v>
      </c>
      <c r="M16" s="6">
        <v>1</v>
      </c>
      <c r="N16" s="6">
        <v>0</v>
      </c>
      <c r="O16" s="6">
        <v>0</v>
      </c>
      <c r="P16" s="6">
        <v>0</v>
      </c>
      <c r="Q16" s="6">
        <v>0</v>
      </c>
      <c r="R16" s="6">
        <v>0</v>
      </c>
      <c r="S16" s="6">
        <v>0</v>
      </c>
      <c r="T16" s="6">
        <v>0</v>
      </c>
      <c r="U16" s="6">
        <v>0</v>
      </c>
      <c r="V16" s="6">
        <v>0</v>
      </c>
      <c r="W16" s="6">
        <v>0</v>
      </c>
      <c r="X16" s="6">
        <v>0</v>
      </c>
      <c r="Y16">
        <v>0</v>
      </c>
      <c r="Z16" s="6">
        <v>0</v>
      </c>
      <c r="AA16" s="6">
        <v>0</v>
      </c>
      <c r="AB16" s="6">
        <v>0</v>
      </c>
      <c r="AC16" s="6">
        <v>0</v>
      </c>
      <c r="AD16" s="6">
        <v>0</v>
      </c>
      <c r="AE16" s="6">
        <v>0</v>
      </c>
      <c r="AF16" s="6">
        <v>0</v>
      </c>
      <c r="AG16" s="6">
        <f t="shared" si="0"/>
        <v>1</v>
      </c>
    </row>
    <row r="17" spans="2:33" x14ac:dyDescent="0.2">
      <c r="B17" s="6" t="s">
        <v>69</v>
      </c>
      <c r="C17" s="6" t="s">
        <v>71</v>
      </c>
      <c r="D17" s="6" t="s">
        <v>64</v>
      </c>
      <c r="E17" s="6">
        <v>0</v>
      </c>
      <c r="F17" s="6">
        <v>2</v>
      </c>
      <c r="G17" s="6">
        <v>0</v>
      </c>
      <c r="H17" s="6">
        <v>3</v>
      </c>
      <c r="I17" s="6">
        <v>0</v>
      </c>
      <c r="J17" s="6">
        <v>2</v>
      </c>
      <c r="K17" s="6">
        <v>0</v>
      </c>
      <c r="L17" s="6">
        <v>5</v>
      </c>
      <c r="M17" s="6">
        <v>2</v>
      </c>
      <c r="N17" s="6">
        <v>1</v>
      </c>
      <c r="O17" s="6">
        <v>3</v>
      </c>
      <c r="P17" s="6">
        <v>1</v>
      </c>
      <c r="Q17" s="6">
        <v>2</v>
      </c>
      <c r="R17" s="6">
        <v>1</v>
      </c>
      <c r="S17" s="6">
        <v>0</v>
      </c>
      <c r="T17" s="6">
        <v>0</v>
      </c>
      <c r="U17" s="6">
        <v>1</v>
      </c>
      <c r="V17" s="6">
        <v>1</v>
      </c>
      <c r="W17" s="6">
        <v>0</v>
      </c>
      <c r="X17" s="6">
        <v>0</v>
      </c>
      <c r="Y17" s="6">
        <v>0</v>
      </c>
      <c r="Z17" s="6">
        <v>2</v>
      </c>
      <c r="AA17" s="6">
        <v>0</v>
      </c>
      <c r="AB17" s="6">
        <v>0</v>
      </c>
      <c r="AC17" s="6">
        <v>1</v>
      </c>
      <c r="AD17" s="6">
        <v>1</v>
      </c>
      <c r="AE17" s="6">
        <v>0</v>
      </c>
      <c r="AF17" s="6">
        <v>1</v>
      </c>
      <c r="AG17" s="6">
        <f t="shared" si="0"/>
        <v>29</v>
      </c>
    </row>
    <row r="18" spans="2:33" x14ac:dyDescent="0.2">
      <c r="B18" s="6" t="s">
        <v>69</v>
      </c>
      <c r="C18" s="6" t="s">
        <v>72</v>
      </c>
      <c r="D18" s="6" t="s">
        <v>63</v>
      </c>
      <c r="E18" s="6">
        <v>0</v>
      </c>
      <c r="F18" s="6">
        <v>0</v>
      </c>
      <c r="G18" s="6">
        <v>0</v>
      </c>
      <c r="H18" s="6">
        <v>0</v>
      </c>
      <c r="I18" s="6">
        <v>0</v>
      </c>
      <c r="J18" s="6">
        <v>0</v>
      </c>
      <c r="K18" s="6">
        <v>1</v>
      </c>
      <c r="L18" s="6">
        <v>2</v>
      </c>
      <c r="M18" s="6">
        <v>0</v>
      </c>
      <c r="N18" s="6">
        <v>1</v>
      </c>
      <c r="O18" s="6">
        <v>0</v>
      </c>
      <c r="P18" s="6">
        <v>0</v>
      </c>
      <c r="Q18" s="6">
        <v>0</v>
      </c>
      <c r="R18" s="6">
        <v>0</v>
      </c>
      <c r="S18" s="6">
        <v>0</v>
      </c>
      <c r="T18" s="6">
        <v>0</v>
      </c>
      <c r="U18" s="6">
        <v>0</v>
      </c>
      <c r="V18" s="6">
        <v>0</v>
      </c>
      <c r="W18" s="6">
        <v>0</v>
      </c>
      <c r="X18" s="6">
        <v>0</v>
      </c>
      <c r="Y18">
        <v>0</v>
      </c>
      <c r="Z18" s="6">
        <v>0</v>
      </c>
      <c r="AA18">
        <v>0</v>
      </c>
      <c r="AB18" s="6">
        <v>0</v>
      </c>
      <c r="AC18" s="6">
        <v>0</v>
      </c>
      <c r="AD18" s="6">
        <v>0</v>
      </c>
      <c r="AE18" s="6">
        <v>0</v>
      </c>
      <c r="AF18" s="6">
        <v>0</v>
      </c>
      <c r="AG18" s="6">
        <f t="shared" si="0"/>
        <v>4</v>
      </c>
    </row>
    <row r="19" spans="2:33" x14ac:dyDescent="0.2">
      <c r="B19" s="6" t="s">
        <v>69</v>
      </c>
      <c r="C19" s="6" t="s">
        <v>72</v>
      </c>
      <c r="D19" s="6" t="s">
        <v>64</v>
      </c>
      <c r="E19" s="6">
        <v>0</v>
      </c>
      <c r="F19" s="6">
        <v>0</v>
      </c>
      <c r="G19" s="6">
        <v>0</v>
      </c>
      <c r="H19" s="6">
        <v>0</v>
      </c>
      <c r="I19" s="6">
        <v>1</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f t="shared" si="0"/>
        <v>1</v>
      </c>
    </row>
    <row r="20" spans="2:33" x14ac:dyDescent="0.2">
      <c r="B20" s="6" t="s">
        <v>69</v>
      </c>
      <c r="C20" s="6" t="s">
        <v>73</v>
      </c>
      <c r="D20" s="6" t="s">
        <v>63</v>
      </c>
      <c r="E20" s="6">
        <v>1</v>
      </c>
      <c r="F20" s="6">
        <v>2</v>
      </c>
      <c r="G20" s="6">
        <v>4</v>
      </c>
      <c r="H20" s="6">
        <v>0</v>
      </c>
      <c r="I20" s="6">
        <v>3</v>
      </c>
      <c r="J20" s="6">
        <v>1</v>
      </c>
      <c r="K20" s="6">
        <v>1</v>
      </c>
      <c r="L20" s="6">
        <v>1</v>
      </c>
      <c r="M20" s="6">
        <v>0</v>
      </c>
      <c r="N20" s="6">
        <v>3</v>
      </c>
      <c r="O20" s="6">
        <v>0</v>
      </c>
      <c r="P20" s="6">
        <v>0</v>
      </c>
      <c r="Q20" s="6">
        <v>4</v>
      </c>
      <c r="R20" s="6">
        <v>6</v>
      </c>
      <c r="S20" s="6">
        <v>1</v>
      </c>
      <c r="T20" s="6">
        <v>0</v>
      </c>
      <c r="U20" s="6">
        <v>4</v>
      </c>
      <c r="V20" s="6">
        <v>1</v>
      </c>
      <c r="W20" s="6">
        <v>1</v>
      </c>
      <c r="X20" s="6">
        <v>1</v>
      </c>
      <c r="Y20">
        <v>2</v>
      </c>
      <c r="Z20" s="6">
        <v>1</v>
      </c>
      <c r="AA20">
        <v>1</v>
      </c>
      <c r="AB20" s="6">
        <v>1</v>
      </c>
      <c r="AC20" s="6">
        <v>2</v>
      </c>
      <c r="AD20" s="6">
        <v>1</v>
      </c>
      <c r="AE20" s="6">
        <v>3</v>
      </c>
      <c r="AF20" s="6">
        <v>2</v>
      </c>
      <c r="AG20" s="6">
        <f t="shared" si="0"/>
        <v>47</v>
      </c>
    </row>
    <row r="21" spans="2:33" x14ac:dyDescent="0.2">
      <c r="B21" s="6" t="s">
        <v>69</v>
      </c>
      <c r="C21" s="6" t="s">
        <v>73</v>
      </c>
      <c r="D21" s="6" t="s">
        <v>64</v>
      </c>
      <c r="E21" s="6">
        <v>0</v>
      </c>
      <c r="F21" s="6">
        <v>0</v>
      </c>
      <c r="G21" s="6">
        <v>0</v>
      </c>
      <c r="H21" s="6">
        <v>0</v>
      </c>
      <c r="I21" s="6">
        <v>0</v>
      </c>
      <c r="J21" s="6">
        <v>0</v>
      </c>
      <c r="K21" s="6">
        <v>1</v>
      </c>
      <c r="L21" s="6">
        <v>1</v>
      </c>
      <c r="M21" s="6">
        <v>1</v>
      </c>
      <c r="N21" s="6">
        <v>0</v>
      </c>
      <c r="O21" s="6">
        <v>0</v>
      </c>
      <c r="P21" s="6">
        <v>1</v>
      </c>
      <c r="Q21" s="6">
        <v>0</v>
      </c>
      <c r="R21" s="6">
        <v>1</v>
      </c>
      <c r="S21" s="6">
        <v>0</v>
      </c>
      <c r="T21" s="6">
        <v>1</v>
      </c>
      <c r="U21" s="6">
        <v>1</v>
      </c>
      <c r="V21" s="6">
        <v>0</v>
      </c>
      <c r="W21" s="6">
        <v>1</v>
      </c>
      <c r="X21" s="6">
        <v>3</v>
      </c>
      <c r="Y21" s="6">
        <v>0</v>
      </c>
      <c r="Z21" s="6">
        <v>0</v>
      </c>
      <c r="AA21" s="6">
        <v>0</v>
      </c>
      <c r="AB21" s="6">
        <v>1</v>
      </c>
      <c r="AC21" s="6">
        <v>0</v>
      </c>
      <c r="AD21" s="6">
        <v>0</v>
      </c>
      <c r="AE21" s="6">
        <v>0</v>
      </c>
      <c r="AF21" s="6">
        <v>1</v>
      </c>
      <c r="AG21" s="6">
        <f t="shared" si="0"/>
        <v>13</v>
      </c>
    </row>
    <row r="22" spans="2:33" x14ac:dyDescent="0.2">
      <c r="B22" s="6" t="s">
        <v>69</v>
      </c>
      <c r="C22" s="6" t="s">
        <v>74</v>
      </c>
      <c r="D22" s="6" t="s">
        <v>63</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1</v>
      </c>
      <c r="AA22" s="6">
        <v>3</v>
      </c>
      <c r="AB22" s="6">
        <v>0</v>
      </c>
      <c r="AC22" s="6">
        <v>0</v>
      </c>
      <c r="AD22" s="6">
        <v>0</v>
      </c>
      <c r="AE22" s="6">
        <v>0</v>
      </c>
      <c r="AF22" s="6">
        <v>0</v>
      </c>
      <c r="AG22" s="6">
        <f t="shared" si="0"/>
        <v>4</v>
      </c>
    </row>
    <row r="23" spans="2:33" x14ac:dyDescent="0.2">
      <c r="B23" s="6" t="s">
        <v>69</v>
      </c>
      <c r="C23" s="6" t="s">
        <v>74</v>
      </c>
      <c r="D23" s="6" t="s">
        <v>64</v>
      </c>
      <c r="E23" s="6">
        <v>0</v>
      </c>
      <c r="F23" s="6">
        <v>0</v>
      </c>
      <c r="G23" s="6">
        <v>0</v>
      </c>
      <c r="H23" s="6">
        <v>0</v>
      </c>
      <c r="I23" s="6">
        <v>0</v>
      </c>
      <c r="J23" s="6">
        <v>0</v>
      </c>
      <c r="K23" s="6">
        <v>0</v>
      </c>
      <c r="L23" s="6">
        <v>1</v>
      </c>
      <c r="M23" s="6">
        <v>0</v>
      </c>
      <c r="N23" s="6">
        <v>0</v>
      </c>
      <c r="O23" s="6">
        <v>0</v>
      </c>
      <c r="P23" s="6">
        <v>0</v>
      </c>
      <c r="Q23" s="6">
        <v>0</v>
      </c>
      <c r="R23" s="6">
        <v>0</v>
      </c>
      <c r="S23" s="6">
        <v>0</v>
      </c>
      <c r="T23" s="6">
        <v>0</v>
      </c>
      <c r="U23" s="6">
        <v>0</v>
      </c>
      <c r="V23" s="6">
        <v>0</v>
      </c>
      <c r="W23" s="6">
        <v>0</v>
      </c>
      <c r="X23" s="6">
        <v>1</v>
      </c>
      <c r="Y23" s="6">
        <v>0</v>
      </c>
      <c r="Z23" s="6">
        <v>0</v>
      </c>
      <c r="AA23" s="6">
        <v>0</v>
      </c>
      <c r="AB23" s="6">
        <v>1</v>
      </c>
      <c r="AC23" s="6">
        <v>0</v>
      </c>
      <c r="AD23" s="6">
        <v>0</v>
      </c>
      <c r="AE23" s="6">
        <v>0</v>
      </c>
      <c r="AF23" s="6">
        <v>0</v>
      </c>
      <c r="AG23" s="6">
        <f t="shared" si="0"/>
        <v>3</v>
      </c>
    </row>
    <row r="24" spans="2:33" x14ac:dyDescent="0.2">
      <c r="B24" s="6" t="s">
        <v>75</v>
      </c>
      <c r="C24" s="6" t="s">
        <v>76</v>
      </c>
      <c r="D24" s="6" t="s">
        <v>63</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f t="shared" si="0"/>
        <v>0</v>
      </c>
    </row>
    <row r="25" spans="2:33" x14ac:dyDescent="0.2">
      <c r="B25" s="6" t="s">
        <v>75</v>
      </c>
      <c r="C25" s="6" t="s">
        <v>76</v>
      </c>
      <c r="D25" s="6" t="s">
        <v>64</v>
      </c>
      <c r="E25" s="6">
        <v>0</v>
      </c>
      <c r="F25" s="6">
        <v>0</v>
      </c>
      <c r="G25" s="6">
        <v>0</v>
      </c>
      <c r="H25" s="6">
        <v>0</v>
      </c>
      <c r="I25" s="6">
        <v>0</v>
      </c>
      <c r="J25" s="6">
        <v>0</v>
      </c>
      <c r="K25" s="6">
        <v>0</v>
      </c>
      <c r="L25" s="6">
        <v>0</v>
      </c>
      <c r="M25" s="6">
        <v>2</v>
      </c>
      <c r="N25" s="6">
        <v>2</v>
      </c>
      <c r="O25" s="6">
        <v>0</v>
      </c>
      <c r="P25" s="6">
        <v>0</v>
      </c>
      <c r="Q25" s="6">
        <v>0</v>
      </c>
      <c r="R25" s="6">
        <v>0</v>
      </c>
      <c r="S25" s="6">
        <v>1</v>
      </c>
      <c r="T25" s="6">
        <v>0</v>
      </c>
      <c r="U25" s="6">
        <v>0</v>
      </c>
      <c r="V25" s="6">
        <v>0</v>
      </c>
      <c r="W25" s="6">
        <v>0</v>
      </c>
      <c r="X25" s="6">
        <v>0</v>
      </c>
      <c r="Y25" s="6">
        <v>0</v>
      </c>
      <c r="Z25" s="6">
        <v>0</v>
      </c>
      <c r="AA25" s="6">
        <v>0</v>
      </c>
      <c r="AB25" s="6">
        <v>0</v>
      </c>
      <c r="AC25" s="6">
        <v>1</v>
      </c>
      <c r="AD25" s="6">
        <v>0</v>
      </c>
      <c r="AE25" s="6">
        <v>0</v>
      </c>
      <c r="AF25" s="6">
        <v>0</v>
      </c>
      <c r="AG25" s="6">
        <f t="shared" si="0"/>
        <v>6</v>
      </c>
    </row>
    <row r="26" spans="2:33" x14ac:dyDescent="0.2">
      <c r="B26" s="6" t="s">
        <v>75</v>
      </c>
      <c r="C26" s="6" t="s">
        <v>77</v>
      </c>
      <c r="D26" s="6" t="s">
        <v>63</v>
      </c>
      <c r="E26" s="6">
        <v>0</v>
      </c>
      <c r="F26" s="6">
        <v>0</v>
      </c>
      <c r="G26" s="6">
        <v>0</v>
      </c>
      <c r="H26" s="6">
        <v>0</v>
      </c>
      <c r="I26" s="6">
        <v>0</v>
      </c>
      <c r="J26" s="6">
        <v>0</v>
      </c>
      <c r="K26" s="6">
        <v>0</v>
      </c>
      <c r="L26" s="6">
        <v>0</v>
      </c>
      <c r="M26" s="6">
        <v>1</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f t="shared" si="0"/>
        <v>1</v>
      </c>
    </row>
    <row r="27" spans="2:33" x14ac:dyDescent="0.2">
      <c r="B27" s="6" t="s">
        <v>75</v>
      </c>
      <c r="C27" s="6" t="s">
        <v>77</v>
      </c>
      <c r="D27" s="6" t="s">
        <v>64</v>
      </c>
      <c r="E27" s="6">
        <v>0</v>
      </c>
      <c r="F27" s="6">
        <v>1</v>
      </c>
      <c r="G27" s="6">
        <v>0</v>
      </c>
      <c r="H27" s="6">
        <v>1</v>
      </c>
      <c r="I27" s="6">
        <v>0</v>
      </c>
      <c r="J27" s="6">
        <v>0</v>
      </c>
      <c r="K27" s="6">
        <v>1</v>
      </c>
      <c r="L27" s="6">
        <v>1</v>
      </c>
      <c r="M27" s="6">
        <v>0</v>
      </c>
      <c r="N27" s="6">
        <v>0</v>
      </c>
      <c r="O27" s="6">
        <v>0</v>
      </c>
      <c r="P27" s="6">
        <v>0</v>
      </c>
      <c r="Q27" s="6">
        <v>0</v>
      </c>
      <c r="R27" s="6">
        <v>0</v>
      </c>
      <c r="S27" s="6">
        <v>0</v>
      </c>
      <c r="T27" s="6">
        <v>0</v>
      </c>
      <c r="U27" s="6">
        <v>0</v>
      </c>
      <c r="V27" s="6">
        <v>0</v>
      </c>
      <c r="W27" s="6">
        <v>0</v>
      </c>
      <c r="X27" s="6">
        <v>0</v>
      </c>
      <c r="Y27" s="6">
        <v>0</v>
      </c>
      <c r="Z27" s="6">
        <v>3</v>
      </c>
      <c r="AA27" s="6">
        <v>1</v>
      </c>
      <c r="AB27" s="6">
        <v>0</v>
      </c>
      <c r="AC27" s="6">
        <v>0</v>
      </c>
      <c r="AD27" s="6">
        <v>0</v>
      </c>
      <c r="AE27" s="6">
        <v>0</v>
      </c>
      <c r="AF27" s="6">
        <v>0</v>
      </c>
      <c r="AG27" s="6">
        <f t="shared" si="0"/>
        <v>8</v>
      </c>
    </row>
    <row r="28" spans="2:33" x14ac:dyDescent="0.2">
      <c r="B28" s="6" t="s">
        <v>75</v>
      </c>
      <c r="C28" s="6" t="s">
        <v>78</v>
      </c>
      <c r="D28" s="6" t="s">
        <v>79</v>
      </c>
      <c r="E28" s="6">
        <v>1</v>
      </c>
      <c r="F28" s="6">
        <v>0</v>
      </c>
      <c r="G28" s="6">
        <v>0</v>
      </c>
      <c r="H28" s="6">
        <v>1</v>
      </c>
      <c r="I28" s="6">
        <v>0</v>
      </c>
      <c r="J28" s="6">
        <v>0</v>
      </c>
      <c r="K28" s="6">
        <v>0</v>
      </c>
      <c r="L28" s="6">
        <v>0</v>
      </c>
      <c r="M28" s="6">
        <v>0</v>
      </c>
      <c r="N28" s="6">
        <v>0</v>
      </c>
      <c r="O28" s="6">
        <v>0</v>
      </c>
      <c r="P28" s="6">
        <v>0</v>
      </c>
      <c r="Q28" s="6">
        <v>0</v>
      </c>
      <c r="R28" s="6">
        <v>0</v>
      </c>
      <c r="S28" s="6">
        <v>0</v>
      </c>
      <c r="T28" s="6">
        <v>0</v>
      </c>
      <c r="U28" s="6">
        <v>0</v>
      </c>
      <c r="V28" s="6">
        <v>1</v>
      </c>
      <c r="W28" s="6">
        <v>0</v>
      </c>
      <c r="X28" s="6">
        <v>0</v>
      </c>
      <c r="Y28" s="6">
        <v>0</v>
      </c>
      <c r="Z28" s="6">
        <v>0</v>
      </c>
      <c r="AA28" s="6">
        <v>1</v>
      </c>
      <c r="AB28" s="6">
        <v>0</v>
      </c>
      <c r="AC28" s="6">
        <v>0</v>
      </c>
      <c r="AD28" s="6">
        <v>0</v>
      </c>
      <c r="AE28" s="6">
        <v>0</v>
      </c>
      <c r="AF28" s="6">
        <v>0</v>
      </c>
      <c r="AG28" s="6">
        <f t="shared" si="0"/>
        <v>4</v>
      </c>
    </row>
    <row r="29" spans="2:33" x14ac:dyDescent="0.2">
      <c r="B29" s="6" t="s">
        <v>75</v>
      </c>
      <c r="C29" s="6" t="s">
        <v>80</v>
      </c>
      <c r="D29" s="6" t="s">
        <v>63</v>
      </c>
      <c r="E29" s="6">
        <v>0</v>
      </c>
      <c r="F29" s="6">
        <v>1</v>
      </c>
      <c r="G29" s="6">
        <v>0</v>
      </c>
      <c r="H29" s="6">
        <v>0</v>
      </c>
      <c r="I29" s="6">
        <v>0</v>
      </c>
      <c r="J29" s="6">
        <v>0</v>
      </c>
      <c r="K29" s="6">
        <v>1</v>
      </c>
      <c r="L29" s="6">
        <v>0</v>
      </c>
      <c r="M29" s="6">
        <v>0</v>
      </c>
      <c r="N29" s="6">
        <v>0</v>
      </c>
      <c r="O29" s="6">
        <v>1</v>
      </c>
      <c r="P29" s="6">
        <v>0</v>
      </c>
      <c r="Q29" s="6">
        <v>1</v>
      </c>
      <c r="R29" s="6">
        <v>0</v>
      </c>
      <c r="S29" s="6">
        <v>0</v>
      </c>
      <c r="T29" s="6">
        <v>0</v>
      </c>
      <c r="U29" s="6">
        <v>0</v>
      </c>
      <c r="V29" s="6">
        <v>1</v>
      </c>
      <c r="W29" s="6">
        <v>0</v>
      </c>
      <c r="X29" s="6">
        <v>0</v>
      </c>
      <c r="Y29" s="6">
        <v>0</v>
      </c>
      <c r="Z29" s="6">
        <v>0</v>
      </c>
      <c r="AA29" s="6">
        <v>0</v>
      </c>
      <c r="AB29" s="6">
        <v>2</v>
      </c>
      <c r="AC29" s="6">
        <v>1</v>
      </c>
      <c r="AD29" s="6">
        <v>3</v>
      </c>
      <c r="AE29" s="6">
        <v>1</v>
      </c>
      <c r="AF29" s="6">
        <v>1</v>
      </c>
      <c r="AG29" s="6">
        <f t="shared" si="0"/>
        <v>13</v>
      </c>
    </row>
    <row r="30" spans="2:33" x14ac:dyDescent="0.2">
      <c r="B30" s="6" t="s">
        <v>75</v>
      </c>
      <c r="C30" s="6" t="s">
        <v>80</v>
      </c>
      <c r="D30" s="6" t="s">
        <v>64</v>
      </c>
      <c r="E30" s="6">
        <v>1</v>
      </c>
      <c r="F30" s="6">
        <v>1</v>
      </c>
      <c r="G30" s="6">
        <v>1</v>
      </c>
      <c r="H30" s="6">
        <v>2</v>
      </c>
      <c r="I30" s="6">
        <v>1</v>
      </c>
      <c r="J30" s="6">
        <v>0</v>
      </c>
      <c r="K30" s="6">
        <v>2</v>
      </c>
      <c r="L30" s="6">
        <v>0</v>
      </c>
      <c r="M30" s="6">
        <v>2</v>
      </c>
      <c r="N30" s="6">
        <v>0</v>
      </c>
      <c r="O30" s="6">
        <v>0</v>
      </c>
      <c r="P30" s="6">
        <v>0</v>
      </c>
      <c r="Q30" s="6">
        <v>2</v>
      </c>
      <c r="R30" s="6">
        <v>1</v>
      </c>
      <c r="S30" s="6">
        <v>2</v>
      </c>
      <c r="T30" s="6">
        <v>1</v>
      </c>
      <c r="U30" s="6">
        <v>0</v>
      </c>
      <c r="V30" s="6">
        <v>0</v>
      </c>
      <c r="W30" s="6">
        <v>2</v>
      </c>
      <c r="X30" s="6">
        <v>0</v>
      </c>
      <c r="Y30" s="6">
        <v>1</v>
      </c>
      <c r="Z30" s="6">
        <v>1</v>
      </c>
      <c r="AA30" s="6">
        <v>0</v>
      </c>
      <c r="AB30" s="6">
        <v>1</v>
      </c>
      <c r="AC30" s="6">
        <v>3</v>
      </c>
      <c r="AD30" s="6">
        <v>2</v>
      </c>
      <c r="AE30" s="6">
        <v>2</v>
      </c>
      <c r="AF30" s="6">
        <v>1</v>
      </c>
      <c r="AG30" s="6">
        <f t="shared" si="0"/>
        <v>29</v>
      </c>
    </row>
  </sheetData>
  <sortState xmlns:xlrd2="http://schemas.microsoft.com/office/spreadsheetml/2017/richdata2" ref="B6:AG30">
    <sortCondition ref="B6:B30"/>
    <sortCondition ref="C6:C30"/>
  </sortState>
  <phoneticPr fontId="5"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workbookViewId="0"/>
  </sheetViews>
  <sheetFormatPr defaultRowHeight="12.75" x14ac:dyDescent="0.2"/>
  <cols>
    <col min="1" max="1" width="19.28515625" customWidth="1"/>
    <col min="2" max="2" width="38.5703125" customWidth="1"/>
    <col min="3" max="3" width="19.7109375" bestFit="1" customWidth="1"/>
    <col min="4" max="4" width="6.7109375" bestFit="1" customWidth="1"/>
    <col min="5" max="11" width="10" bestFit="1" customWidth="1"/>
    <col min="12" max="32" width="10" customWidth="1"/>
  </cols>
  <sheetData>
    <row r="1" spans="1:33" x14ac:dyDescent="0.2">
      <c r="A1" s="1" t="s">
        <v>21</v>
      </c>
      <c r="B1" s="6"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37.5" customHeight="1" x14ac:dyDescent="0.2">
      <c r="A2" s="3" t="s">
        <v>1</v>
      </c>
      <c r="B2" s="4" t="s">
        <v>34</v>
      </c>
      <c r="C2" s="4"/>
      <c r="D2" s="4"/>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75" customHeight="1" x14ac:dyDescent="0.2">
      <c r="A3" s="3" t="s">
        <v>0</v>
      </c>
      <c r="B3" s="4" t="s">
        <v>46</v>
      </c>
      <c r="C3" s="4"/>
      <c r="D3" s="4"/>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63.75" customHeight="1" x14ac:dyDescent="0.2">
      <c r="A4" s="2" t="s">
        <v>5</v>
      </c>
      <c r="B4" s="8" t="s">
        <v>32</v>
      </c>
      <c r="C4" s="8"/>
      <c r="D4" s="8"/>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3" x14ac:dyDescent="0.2">
      <c r="A5" s="3" t="s">
        <v>3</v>
      </c>
      <c r="B5" s="1" t="s">
        <v>58</v>
      </c>
      <c r="C5" s="1" t="s">
        <v>59</v>
      </c>
      <c r="D5" s="1" t="s">
        <v>60</v>
      </c>
      <c r="E5" s="1" t="s">
        <v>9</v>
      </c>
      <c r="F5" s="1" t="s">
        <v>10</v>
      </c>
      <c r="G5" s="1" t="s">
        <v>11</v>
      </c>
      <c r="H5" s="1" t="s">
        <v>12</v>
      </c>
      <c r="I5" s="1" t="s">
        <v>13</v>
      </c>
      <c r="J5" s="1" t="s">
        <v>29</v>
      </c>
      <c r="K5" s="1" t="s">
        <v>31</v>
      </c>
      <c r="L5" s="1" t="s">
        <v>37</v>
      </c>
      <c r="M5" s="1" t="s">
        <v>40</v>
      </c>
      <c r="N5" s="1" t="s">
        <v>41</v>
      </c>
      <c r="O5" s="1" t="s">
        <v>42</v>
      </c>
      <c r="P5" s="1" t="s">
        <v>43</v>
      </c>
      <c r="Q5" s="1" t="s">
        <v>48</v>
      </c>
      <c r="R5" s="1" t="s">
        <v>51</v>
      </c>
      <c r="S5" s="1" t="s">
        <v>52</v>
      </c>
      <c r="T5" s="1" t="s">
        <v>53</v>
      </c>
      <c r="U5" s="1" t="s">
        <v>54</v>
      </c>
      <c r="V5" s="1" t="s">
        <v>55</v>
      </c>
      <c r="W5" s="1" t="s">
        <v>56</v>
      </c>
      <c r="X5" s="1" t="s">
        <v>57</v>
      </c>
      <c r="Y5" s="1" t="s">
        <v>89</v>
      </c>
      <c r="Z5" s="1" t="s">
        <v>90</v>
      </c>
      <c r="AA5" s="1" t="s">
        <v>91</v>
      </c>
      <c r="AB5" s="1" t="s">
        <v>92</v>
      </c>
      <c r="AC5" s="1" t="s">
        <v>93</v>
      </c>
      <c r="AD5" s="1" t="s">
        <v>95</v>
      </c>
      <c r="AE5" s="1" t="s">
        <v>96</v>
      </c>
      <c r="AF5" s="1" t="s">
        <v>98</v>
      </c>
      <c r="AG5" s="1" t="s">
        <v>4</v>
      </c>
    </row>
    <row r="6" spans="1:33" ht="15" x14ac:dyDescent="0.25">
      <c r="A6" s="3"/>
      <c r="B6" s="11" t="s">
        <v>81</v>
      </c>
      <c r="C6" s="11" t="s">
        <v>82</v>
      </c>
      <c r="D6" s="11" t="s">
        <v>63</v>
      </c>
      <c r="E6">
        <v>0</v>
      </c>
      <c r="F6">
        <v>0</v>
      </c>
      <c r="G6">
        <v>0</v>
      </c>
      <c r="H6">
        <v>0</v>
      </c>
      <c r="I6">
        <v>0</v>
      </c>
      <c r="J6">
        <v>0</v>
      </c>
      <c r="K6">
        <v>0</v>
      </c>
      <c r="L6">
        <v>0</v>
      </c>
      <c r="M6">
        <v>0</v>
      </c>
      <c r="N6">
        <v>0</v>
      </c>
      <c r="O6">
        <v>0</v>
      </c>
      <c r="P6">
        <v>0</v>
      </c>
      <c r="Q6">
        <v>0</v>
      </c>
      <c r="R6">
        <v>0</v>
      </c>
      <c r="S6">
        <v>0</v>
      </c>
      <c r="T6">
        <v>0</v>
      </c>
      <c r="U6">
        <v>0</v>
      </c>
      <c r="V6">
        <v>0</v>
      </c>
      <c r="W6">
        <v>0</v>
      </c>
      <c r="X6">
        <v>0</v>
      </c>
      <c r="Y6">
        <v>0</v>
      </c>
      <c r="Z6">
        <v>0</v>
      </c>
      <c r="AA6" s="12">
        <v>0</v>
      </c>
      <c r="AB6" s="12">
        <v>0</v>
      </c>
      <c r="AC6" s="12">
        <v>0</v>
      </c>
      <c r="AD6" s="12">
        <v>0</v>
      </c>
      <c r="AE6" s="12">
        <v>0</v>
      </c>
      <c r="AF6" s="12">
        <v>0</v>
      </c>
      <c r="AG6">
        <f>SUM(E6:AF6)</f>
        <v>0</v>
      </c>
    </row>
    <row r="7" spans="1:33" ht="15" x14ac:dyDescent="0.25">
      <c r="A7" s="10"/>
      <c r="B7" s="11" t="s">
        <v>81</v>
      </c>
      <c r="C7" s="11" t="s">
        <v>82</v>
      </c>
      <c r="D7" s="11" t="s">
        <v>64</v>
      </c>
      <c r="E7">
        <v>0</v>
      </c>
      <c r="F7">
        <v>0</v>
      </c>
      <c r="G7">
        <v>0</v>
      </c>
      <c r="H7">
        <v>0</v>
      </c>
      <c r="I7">
        <v>0</v>
      </c>
      <c r="J7">
        <v>0</v>
      </c>
      <c r="K7">
        <v>0</v>
      </c>
      <c r="L7">
        <v>0</v>
      </c>
      <c r="M7">
        <v>0</v>
      </c>
      <c r="N7">
        <v>0</v>
      </c>
      <c r="O7">
        <v>0</v>
      </c>
      <c r="P7">
        <v>0</v>
      </c>
      <c r="Q7">
        <v>0</v>
      </c>
      <c r="R7">
        <v>0</v>
      </c>
      <c r="S7">
        <v>0</v>
      </c>
      <c r="T7">
        <v>0</v>
      </c>
      <c r="U7">
        <v>0</v>
      </c>
      <c r="V7">
        <v>0</v>
      </c>
      <c r="W7">
        <v>0</v>
      </c>
      <c r="X7">
        <v>0</v>
      </c>
      <c r="Y7">
        <v>0</v>
      </c>
      <c r="Z7">
        <v>0</v>
      </c>
      <c r="AA7" s="12">
        <v>0</v>
      </c>
      <c r="AB7" s="12">
        <v>0</v>
      </c>
      <c r="AC7" s="12">
        <v>0</v>
      </c>
      <c r="AD7" s="12">
        <v>0</v>
      </c>
      <c r="AE7" s="12">
        <v>0</v>
      </c>
      <c r="AF7" s="12">
        <v>0</v>
      </c>
      <c r="AG7">
        <f>SUM(E7:AF7)</f>
        <v>0</v>
      </c>
    </row>
    <row r="8" spans="1:33" ht="15" x14ac:dyDescent="0.25">
      <c r="A8" s="10"/>
      <c r="B8" s="11" t="s">
        <v>81</v>
      </c>
      <c r="C8" s="11" t="s">
        <v>83</v>
      </c>
      <c r="D8" s="11" t="s">
        <v>63</v>
      </c>
      <c r="E8">
        <v>0</v>
      </c>
      <c r="F8">
        <v>0</v>
      </c>
      <c r="G8">
        <v>0</v>
      </c>
      <c r="H8">
        <v>0</v>
      </c>
      <c r="I8">
        <v>0</v>
      </c>
      <c r="J8">
        <v>0</v>
      </c>
      <c r="K8">
        <v>0</v>
      </c>
      <c r="L8">
        <v>0</v>
      </c>
      <c r="M8">
        <v>0</v>
      </c>
      <c r="N8">
        <v>0</v>
      </c>
      <c r="O8">
        <v>0</v>
      </c>
      <c r="P8">
        <v>0</v>
      </c>
      <c r="Q8">
        <v>0</v>
      </c>
      <c r="R8">
        <v>0</v>
      </c>
      <c r="S8">
        <v>0</v>
      </c>
      <c r="T8">
        <v>0</v>
      </c>
      <c r="U8">
        <v>0</v>
      </c>
      <c r="V8">
        <v>0</v>
      </c>
      <c r="W8">
        <v>0</v>
      </c>
      <c r="X8">
        <v>0</v>
      </c>
      <c r="Y8">
        <v>0</v>
      </c>
      <c r="Z8">
        <v>0</v>
      </c>
      <c r="AA8" s="12">
        <v>0</v>
      </c>
      <c r="AB8" s="12">
        <v>0</v>
      </c>
      <c r="AC8" s="12">
        <v>0</v>
      </c>
      <c r="AD8" s="12">
        <v>0</v>
      </c>
      <c r="AE8" s="12">
        <v>0</v>
      </c>
      <c r="AF8" s="12">
        <v>0</v>
      </c>
      <c r="AG8">
        <f t="shared" ref="AG8:AG23" si="0">SUM(E8:AF8)</f>
        <v>0</v>
      </c>
    </row>
    <row r="9" spans="1:33" ht="15" x14ac:dyDescent="0.25">
      <c r="B9" t="s">
        <v>81</v>
      </c>
      <c r="C9" t="s">
        <v>83</v>
      </c>
      <c r="D9" t="s">
        <v>64</v>
      </c>
      <c r="E9">
        <v>0</v>
      </c>
      <c r="F9">
        <v>0</v>
      </c>
      <c r="G9">
        <v>0</v>
      </c>
      <c r="H9">
        <v>0</v>
      </c>
      <c r="I9">
        <v>0</v>
      </c>
      <c r="J9">
        <v>0</v>
      </c>
      <c r="K9">
        <v>0</v>
      </c>
      <c r="L9">
        <v>0</v>
      </c>
      <c r="M9">
        <v>0</v>
      </c>
      <c r="N9">
        <v>0</v>
      </c>
      <c r="O9">
        <v>0</v>
      </c>
      <c r="P9">
        <v>0</v>
      </c>
      <c r="Q9">
        <v>0</v>
      </c>
      <c r="R9">
        <v>0</v>
      </c>
      <c r="S9">
        <v>0</v>
      </c>
      <c r="T9">
        <v>0</v>
      </c>
      <c r="U9">
        <v>0</v>
      </c>
      <c r="V9">
        <v>0</v>
      </c>
      <c r="W9">
        <v>0</v>
      </c>
      <c r="X9">
        <v>0</v>
      </c>
      <c r="Y9">
        <v>0</v>
      </c>
      <c r="Z9">
        <v>0</v>
      </c>
      <c r="AA9" s="12">
        <v>0</v>
      </c>
      <c r="AB9" s="12">
        <v>0</v>
      </c>
      <c r="AC9" s="12">
        <v>0</v>
      </c>
      <c r="AD9" s="12">
        <v>0</v>
      </c>
      <c r="AE9" s="12">
        <v>0</v>
      </c>
      <c r="AF9" s="12">
        <v>0</v>
      </c>
      <c r="AG9">
        <f t="shared" si="0"/>
        <v>0</v>
      </c>
    </row>
    <row r="10" spans="1:33" ht="15" x14ac:dyDescent="0.25">
      <c r="B10" t="s">
        <v>81</v>
      </c>
      <c r="C10" t="s">
        <v>84</v>
      </c>
      <c r="D10" t="s">
        <v>63</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s="12">
        <v>0</v>
      </c>
      <c r="AB10" s="12">
        <v>0</v>
      </c>
      <c r="AC10" s="12">
        <v>0</v>
      </c>
      <c r="AD10" s="12">
        <v>0</v>
      </c>
      <c r="AE10" s="12">
        <v>0</v>
      </c>
      <c r="AF10" s="12">
        <v>0</v>
      </c>
      <c r="AG10">
        <f t="shared" si="0"/>
        <v>0</v>
      </c>
    </row>
    <row r="11" spans="1:33" ht="15" x14ac:dyDescent="0.25">
      <c r="B11" t="s">
        <v>81</v>
      </c>
      <c r="C11" t="s">
        <v>84</v>
      </c>
      <c r="D11" t="s">
        <v>64</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s="12">
        <v>0</v>
      </c>
      <c r="AB11" s="12">
        <v>0</v>
      </c>
      <c r="AC11" s="12">
        <v>0</v>
      </c>
      <c r="AD11" s="12">
        <v>0</v>
      </c>
      <c r="AE11" s="12">
        <v>0</v>
      </c>
      <c r="AF11" s="12">
        <v>0</v>
      </c>
      <c r="AG11">
        <f t="shared" si="0"/>
        <v>0</v>
      </c>
    </row>
    <row r="12" spans="1:33" ht="15" x14ac:dyDescent="0.25">
      <c r="B12" t="s">
        <v>81</v>
      </c>
      <c r="C12" t="s">
        <v>85</v>
      </c>
      <c r="D12" t="s">
        <v>63</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s="12">
        <v>0</v>
      </c>
      <c r="AB12" s="12">
        <v>0</v>
      </c>
      <c r="AC12" s="12">
        <v>0</v>
      </c>
      <c r="AD12" s="12">
        <v>0</v>
      </c>
      <c r="AE12" s="12">
        <v>0</v>
      </c>
      <c r="AF12" s="12">
        <v>0</v>
      </c>
      <c r="AG12">
        <f t="shared" si="0"/>
        <v>0</v>
      </c>
    </row>
    <row r="13" spans="1:33" ht="15" x14ac:dyDescent="0.25">
      <c r="B13" t="s">
        <v>81</v>
      </c>
      <c r="C13" t="s">
        <v>85</v>
      </c>
      <c r="D13" t="s">
        <v>64</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s="12">
        <v>0</v>
      </c>
      <c r="AB13" s="12">
        <v>0</v>
      </c>
      <c r="AC13" s="12">
        <v>0</v>
      </c>
      <c r="AD13" s="12">
        <v>0</v>
      </c>
      <c r="AE13" s="12">
        <v>0</v>
      </c>
      <c r="AF13" s="12">
        <v>0</v>
      </c>
      <c r="AG13">
        <f t="shared" si="0"/>
        <v>0</v>
      </c>
    </row>
    <row r="14" spans="1:33" ht="15" x14ac:dyDescent="0.25">
      <c r="B14" t="s">
        <v>81</v>
      </c>
      <c r="C14" t="s">
        <v>86</v>
      </c>
      <c r="D14" t="s">
        <v>63</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s="12">
        <v>0</v>
      </c>
      <c r="AB14" s="12">
        <v>0</v>
      </c>
      <c r="AC14" s="12">
        <v>0</v>
      </c>
      <c r="AD14" s="12">
        <v>0</v>
      </c>
      <c r="AE14" s="12">
        <v>0</v>
      </c>
      <c r="AF14" s="12">
        <v>0</v>
      </c>
      <c r="AG14">
        <f t="shared" si="0"/>
        <v>0</v>
      </c>
    </row>
    <row r="15" spans="1:33" ht="15" x14ac:dyDescent="0.25">
      <c r="B15" t="s">
        <v>81</v>
      </c>
      <c r="C15" t="s">
        <v>86</v>
      </c>
      <c r="D15" t="s">
        <v>64</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s="12">
        <v>0</v>
      </c>
      <c r="AB15" s="12">
        <v>0</v>
      </c>
      <c r="AC15" s="12">
        <v>0</v>
      </c>
      <c r="AD15" s="12">
        <v>0</v>
      </c>
      <c r="AE15" s="12">
        <v>0</v>
      </c>
      <c r="AF15" s="12">
        <v>0</v>
      </c>
      <c r="AG15">
        <f t="shared" si="0"/>
        <v>0</v>
      </c>
    </row>
    <row r="16" spans="1:33" ht="15" x14ac:dyDescent="0.25">
      <c r="B16" t="s">
        <v>81</v>
      </c>
      <c r="C16" t="s">
        <v>87</v>
      </c>
      <c r="D16" t="s">
        <v>63</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s="12">
        <v>0</v>
      </c>
      <c r="AB16" s="12">
        <v>0</v>
      </c>
      <c r="AC16" s="12">
        <v>0</v>
      </c>
      <c r="AD16" s="12">
        <v>0</v>
      </c>
      <c r="AE16" s="12">
        <v>0</v>
      </c>
      <c r="AF16" s="12">
        <v>0</v>
      </c>
      <c r="AG16">
        <f t="shared" si="0"/>
        <v>0</v>
      </c>
    </row>
    <row r="17" spans="2:33" ht="15" x14ac:dyDescent="0.25">
      <c r="B17" t="s">
        <v>81</v>
      </c>
      <c r="C17" t="s">
        <v>87</v>
      </c>
      <c r="D17" t="s">
        <v>64</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s="12">
        <v>0</v>
      </c>
      <c r="AB17" s="12">
        <v>0</v>
      </c>
      <c r="AC17" s="12">
        <v>0</v>
      </c>
      <c r="AD17" s="12">
        <v>0</v>
      </c>
      <c r="AE17" s="12">
        <v>0</v>
      </c>
      <c r="AF17" s="12">
        <v>0</v>
      </c>
      <c r="AG17">
        <f t="shared" si="0"/>
        <v>0</v>
      </c>
    </row>
    <row r="18" spans="2:33" ht="15" x14ac:dyDescent="0.25">
      <c r="B18" t="s">
        <v>65</v>
      </c>
      <c r="C18" t="s">
        <v>65</v>
      </c>
      <c r="D18" t="s">
        <v>63</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s="12">
        <v>0</v>
      </c>
      <c r="AB18" s="12">
        <v>0</v>
      </c>
      <c r="AC18" s="12">
        <v>0</v>
      </c>
      <c r="AD18" s="12">
        <v>0</v>
      </c>
      <c r="AE18" s="12">
        <v>1</v>
      </c>
      <c r="AF18" s="12">
        <v>0</v>
      </c>
      <c r="AG18">
        <f t="shared" si="0"/>
        <v>1</v>
      </c>
    </row>
    <row r="19" spans="2:33" ht="15" x14ac:dyDescent="0.25">
      <c r="B19" t="s">
        <v>65</v>
      </c>
      <c r="C19" t="s">
        <v>65</v>
      </c>
      <c r="D19" t="s">
        <v>64</v>
      </c>
      <c r="E19">
        <v>0</v>
      </c>
      <c r="F19">
        <v>0</v>
      </c>
      <c r="G19">
        <v>0</v>
      </c>
      <c r="H19">
        <v>0</v>
      </c>
      <c r="I19">
        <v>0</v>
      </c>
      <c r="J19">
        <v>0</v>
      </c>
      <c r="K19">
        <v>0</v>
      </c>
      <c r="L19">
        <v>0</v>
      </c>
      <c r="M19">
        <v>0</v>
      </c>
      <c r="N19">
        <v>0</v>
      </c>
      <c r="O19">
        <v>0</v>
      </c>
      <c r="P19">
        <v>0</v>
      </c>
      <c r="Q19">
        <v>0</v>
      </c>
      <c r="R19">
        <v>0</v>
      </c>
      <c r="S19">
        <v>0</v>
      </c>
      <c r="T19">
        <v>0</v>
      </c>
      <c r="U19">
        <v>1</v>
      </c>
      <c r="V19">
        <v>0</v>
      </c>
      <c r="W19">
        <v>0</v>
      </c>
      <c r="X19">
        <v>0</v>
      </c>
      <c r="Y19">
        <v>0</v>
      </c>
      <c r="Z19">
        <v>1</v>
      </c>
      <c r="AA19" s="12">
        <v>0</v>
      </c>
      <c r="AB19" s="12">
        <v>0</v>
      </c>
      <c r="AC19" s="12">
        <v>1</v>
      </c>
      <c r="AD19" s="12">
        <v>0</v>
      </c>
      <c r="AE19" s="12">
        <v>0</v>
      </c>
      <c r="AF19" s="12">
        <v>0</v>
      </c>
      <c r="AG19">
        <f t="shared" si="0"/>
        <v>3</v>
      </c>
    </row>
    <row r="20" spans="2:33" ht="15" x14ac:dyDescent="0.25">
      <c r="B20" t="s">
        <v>69</v>
      </c>
      <c r="C20" t="s">
        <v>69</v>
      </c>
      <c r="D20" t="s">
        <v>63</v>
      </c>
      <c r="E20">
        <v>0</v>
      </c>
      <c r="F20">
        <v>0</v>
      </c>
      <c r="G20">
        <v>1</v>
      </c>
      <c r="H20">
        <v>0</v>
      </c>
      <c r="I20">
        <v>0</v>
      </c>
      <c r="J20">
        <v>0</v>
      </c>
      <c r="K20">
        <v>0</v>
      </c>
      <c r="L20">
        <v>3</v>
      </c>
      <c r="M20">
        <v>0</v>
      </c>
      <c r="N20">
        <v>1</v>
      </c>
      <c r="O20">
        <v>0</v>
      </c>
      <c r="P20">
        <v>1</v>
      </c>
      <c r="Q20">
        <v>0</v>
      </c>
      <c r="R20">
        <v>0</v>
      </c>
      <c r="S20">
        <v>0</v>
      </c>
      <c r="T20">
        <v>0</v>
      </c>
      <c r="U20">
        <v>0</v>
      </c>
      <c r="V20">
        <v>0</v>
      </c>
      <c r="W20">
        <v>0</v>
      </c>
      <c r="X20">
        <v>0</v>
      </c>
      <c r="Y20">
        <v>0</v>
      </c>
      <c r="Z20">
        <v>0</v>
      </c>
      <c r="AA20" s="12">
        <v>0</v>
      </c>
      <c r="AB20" s="12">
        <v>0</v>
      </c>
      <c r="AC20" s="12">
        <v>0</v>
      </c>
      <c r="AD20" s="12">
        <v>0</v>
      </c>
      <c r="AE20" s="12">
        <v>0</v>
      </c>
      <c r="AF20" s="12">
        <v>0</v>
      </c>
      <c r="AG20">
        <f t="shared" si="0"/>
        <v>6</v>
      </c>
    </row>
    <row r="21" spans="2:33" ht="15" x14ac:dyDescent="0.25">
      <c r="B21" t="s">
        <v>69</v>
      </c>
      <c r="C21" t="s">
        <v>69</v>
      </c>
      <c r="D21" t="s">
        <v>64</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s="12">
        <v>0</v>
      </c>
      <c r="AB21" s="12">
        <v>0</v>
      </c>
      <c r="AC21" s="12">
        <v>0</v>
      </c>
      <c r="AD21" s="12">
        <v>0</v>
      </c>
      <c r="AE21" s="12">
        <v>0</v>
      </c>
      <c r="AF21" s="12">
        <v>0</v>
      </c>
      <c r="AG21">
        <f t="shared" si="0"/>
        <v>0</v>
      </c>
    </row>
    <row r="22" spans="2:33" ht="15" x14ac:dyDescent="0.25">
      <c r="B22" t="s">
        <v>88</v>
      </c>
      <c r="C22" t="s">
        <v>88</v>
      </c>
      <c r="D22" t="s">
        <v>63</v>
      </c>
      <c r="E22">
        <v>0</v>
      </c>
      <c r="F22">
        <v>0</v>
      </c>
      <c r="G22">
        <v>0</v>
      </c>
      <c r="H22">
        <v>0</v>
      </c>
      <c r="I22">
        <v>0</v>
      </c>
      <c r="J22">
        <v>0</v>
      </c>
      <c r="K22">
        <v>0</v>
      </c>
      <c r="L22">
        <v>0</v>
      </c>
      <c r="M22">
        <v>0</v>
      </c>
      <c r="N22">
        <v>0</v>
      </c>
      <c r="O22">
        <v>0</v>
      </c>
      <c r="P22">
        <v>0</v>
      </c>
      <c r="Q22">
        <v>0</v>
      </c>
      <c r="R22">
        <v>0</v>
      </c>
      <c r="S22">
        <v>0</v>
      </c>
      <c r="T22">
        <v>0</v>
      </c>
      <c r="U22">
        <v>1</v>
      </c>
      <c r="V22">
        <v>0</v>
      </c>
      <c r="W22">
        <v>0</v>
      </c>
      <c r="X22">
        <v>0</v>
      </c>
      <c r="Y22">
        <v>0</v>
      </c>
      <c r="Z22">
        <v>0</v>
      </c>
      <c r="AA22" s="12">
        <v>0</v>
      </c>
      <c r="AB22" s="12">
        <v>0</v>
      </c>
      <c r="AC22" s="12">
        <v>0</v>
      </c>
      <c r="AD22" s="12">
        <v>0</v>
      </c>
      <c r="AE22" s="12">
        <v>0</v>
      </c>
      <c r="AF22" s="12">
        <v>0</v>
      </c>
      <c r="AG22">
        <f t="shared" si="0"/>
        <v>1</v>
      </c>
    </row>
    <row r="23" spans="2:33" ht="15" x14ac:dyDescent="0.25">
      <c r="B23" t="s">
        <v>88</v>
      </c>
      <c r="C23" t="s">
        <v>88</v>
      </c>
      <c r="D23" t="s">
        <v>64</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s="12">
        <v>0</v>
      </c>
      <c r="AB23" s="12">
        <v>0</v>
      </c>
      <c r="AC23" s="12">
        <v>0</v>
      </c>
      <c r="AD23" s="12">
        <v>0</v>
      </c>
      <c r="AE23" s="12">
        <v>0</v>
      </c>
      <c r="AF23" s="12">
        <v>0</v>
      </c>
      <c r="AG23">
        <f t="shared" si="0"/>
        <v>0</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2B7-2059-4E95-948A-BF5BF6C72865}">
  <dimension ref="A1:AK24"/>
  <sheetViews>
    <sheetView workbookViewId="0"/>
  </sheetViews>
  <sheetFormatPr defaultRowHeight="12.75" x14ac:dyDescent="0.2"/>
  <cols>
    <col min="1" max="1" width="19.28515625" style="6" customWidth="1"/>
    <col min="2" max="2" width="68.140625" style="6" customWidth="1"/>
    <col min="3" max="3" width="16.85546875" style="6" bestFit="1" customWidth="1"/>
    <col min="4" max="15" width="10" style="6" bestFit="1" customWidth="1"/>
    <col min="16" max="35" width="10" style="6" customWidth="1"/>
    <col min="36" max="36" width="9.140625" style="6"/>
    <col min="37" max="37" width="13.5703125" style="6" bestFit="1" customWidth="1"/>
    <col min="38" max="16384" width="9.140625" style="6"/>
  </cols>
  <sheetData>
    <row r="1" spans="1:37" x14ac:dyDescent="0.2">
      <c r="A1" s="1" t="s">
        <v>21</v>
      </c>
      <c r="B1" s="6" t="s">
        <v>24</v>
      </c>
    </row>
    <row r="2" spans="1:37" x14ac:dyDescent="0.2">
      <c r="A2" s="2" t="s">
        <v>1</v>
      </c>
      <c r="B2" s="6" t="s">
        <v>35</v>
      </c>
    </row>
    <row r="3" spans="1:37" ht="75" customHeight="1" x14ac:dyDescent="0.2">
      <c r="A3" s="2" t="s">
        <v>2</v>
      </c>
      <c r="B3" s="8" t="s">
        <v>47</v>
      </c>
    </row>
    <row r="4" spans="1:37" ht="63.75" customHeight="1" x14ac:dyDescent="0.2">
      <c r="A4" s="2" t="s">
        <v>5</v>
      </c>
      <c r="B4" s="8" t="s">
        <v>38</v>
      </c>
    </row>
    <row r="5" spans="1:37" x14ac:dyDescent="0.2">
      <c r="A5" s="2" t="s">
        <v>3</v>
      </c>
      <c r="B5" s="1" t="s">
        <v>15</v>
      </c>
      <c r="C5" s="1" t="s">
        <v>14</v>
      </c>
      <c r="D5" s="5" t="s">
        <v>30</v>
      </c>
      <c r="E5" s="5" t="s">
        <v>6</v>
      </c>
      <c r="F5" s="5" t="s">
        <v>7</v>
      </c>
      <c r="G5" s="5" t="s">
        <v>8</v>
      </c>
      <c r="H5" s="5" t="s">
        <v>9</v>
      </c>
      <c r="I5" s="5" t="s">
        <v>10</v>
      </c>
      <c r="J5" s="5" t="s">
        <v>11</v>
      </c>
      <c r="K5" s="5" t="s">
        <v>12</v>
      </c>
      <c r="L5" s="5" t="s">
        <v>13</v>
      </c>
      <c r="M5" s="5" t="s">
        <v>29</v>
      </c>
      <c r="N5" s="5" t="s">
        <v>31</v>
      </c>
      <c r="O5" s="5" t="s">
        <v>37</v>
      </c>
      <c r="P5" s="5" t="s">
        <v>40</v>
      </c>
      <c r="Q5" s="5" t="s">
        <v>41</v>
      </c>
      <c r="R5" s="5" t="s">
        <v>42</v>
      </c>
      <c r="S5" s="5" t="s">
        <v>43</v>
      </c>
      <c r="T5" s="5" t="s">
        <v>49</v>
      </c>
      <c r="U5" s="5" t="s">
        <v>51</v>
      </c>
      <c r="V5" s="5" t="s">
        <v>52</v>
      </c>
      <c r="W5" s="5" t="s">
        <v>53</v>
      </c>
      <c r="X5" s="5" t="s">
        <v>54</v>
      </c>
      <c r="Y5" s="5" t="s">
        <v>55</v>
      </c>
      <c r="Z5" s="5" t="s">
        <v>56</v>
      </c>
      <c r="AA5" s="5" t="s">
        <v>57</v>
      </c>
      <c r="AB5" s="5" t="s">
        <v>89</v>
      </c>
      <c r="AC5" s="1" t="s">
        <v>90</v>
      </c>
      <c r="AD5" s="1" t="s">
        <v>91</v>
      </c>
      <c r="AE5" s="1" t="s">
        <v>92</v>
      </c>
      <c r="AF5" s="1" t="s">
        <v>93</v>
      </c>
      <c r="AG5" s="1" t="s">
        <v>95</v>
      </c>
      <c r="AH5" s="1" t="s">
        <v>96</v>
      </c>
      <c r="AI5" s="1" t="s">
        <v>98</v>
      </c>
      <c r="AJ5" s="5" t="s">
        <v>4</v>
      </c>
      <c r="AK5" s="5" t="s">
        <v>36</v>
      </c>
    </row>
    <row r="6" spans="1:37" x14ac:dyDescent="0.2">
      <c r="B6" s="6" t="s">
        <v>16</v>
      </c>
      <c r="C6" s="6" t="s">
        <v>17</v>
      </c>
      <c r="D6" s="6">
        <v>0</v>
      </c>
      <c r="E6" s="6">
        <v>0</v>
      </c>
      <c r="F6" s="6">
        <v>0</v>
      </c>
      <c r="G6" s="9">
        <v>110</v>
      </c>
      <c r="H6" s="9">
        <v>17</v>
      </c>
      <c r="I6" s="9">
        <v>48</v>
      </c>
      <c r="J6" s="9">
        <v>55</v>
      </c>
      <c r="K6" s="9">
        <v>161</v>
      </c>
      <c r="L6" s="9">
        <v>83</v>
      </c>
      <c r="M6" s="9">
        <v>56</v>
      </c>
      <c r="N6" s="9">
        <v>78</v>
      </c>
      <c r="O6" s="9">
        <v>86</v>
      </c>
      <c r="P6" s="9">
        <v>80</v>
      </c>
      <c r="Q6" s="9">
        <v>146</v>
      </c>
      <c r="R6" s="9">
        <v>124</v>
      </c>
      <c r="S6" s="9">
        <v>112</v>
      </c>
      <c r="T6" s="9">
        <v>86</v>
      </c>
      <c r="U6" s="9">
        <v>156</v>
      </c>
      <c r="V6" s="9">
        <v>152</v>
      </c>
      <c r="W6" s="9">
        <v>173</v>
      </c>
      <c r="X6" s="9">
        <v>73</v>
      </c>
      <c r="Y6" s="9">
        <v>179</v>
      </c>
      <c r="Z6" s="9">
        <v>199</v>
      </c>
      <c r="AA6" s="9">
        <v>271</v>
      </c>
      <c r="AB6" s="9">
        <v>155</v>
      </c>
      <c r="AC6" s="9">
        <v>190</v>
      </c>
      <c r="AD6" s="9">
        <v>178</v>
      </c>
      <c r="AE6" s="9">
        <v>214</v>
      </c>
      <c r="AF6" s="9">
        <v>121</v>
      </c>
      <c r="AG6" s="9">
        <v>183</v>
      </c>
      <c r="AH6" s="9">
        <v>159</v>
      </c>
      <c r="AI6" s="9">
        <v>145</v>
      </c>
      <c r="AJ6" s="9">
        <f>SUM(D6:AI6)</f>
        <v>3790</v>
      </c>
      <c r="AK6" s="7">
        <f>AJ6/SUM($AJ$6:$AJ$8)</f>
        <v>0.40871346921168983</v>
      </c>
    </row>
    <row r="7" spans="1:37" x14ac:dyDescent="0.2">
      <c r="B7" s="6" t="s">
        <v>16</v>
      </c>
      <c r="C7" s="6" t="s">
        <v>19</v>
      </c>
      <c r="D7" s="6">
        <v>0</v>
      </c>
      <c r="E7" s="6">
        <v>0</v>
      </c>
      <c r="F7" s="9">
        <v>1</v>
      </c>
      <c r="G7" s="9">
        <v>174</v>
      </c>
      <c r="H7" s="9">
        <v>22</v>
      </c>
      <c r="I7" s="9">
        <v>92</v>
      </c>
      <c r="J7" s="9">
        <v>67</v>
      </c>
      <c r="K7" s="9">
        <v>333</v>
      </c>
      <c r="L7" s="9">
        <v>128</v>
      </c>
      <c r="M7" s="9">
        <v>135</v>
      </c>
      <c r="N7" s="9">
        <v>145</v>
      </c>
      <c r="O7" s="9">
        <v>156</v>
      </c>
      <c r="P7" s="9">
        <v>150</v>
      </c>
      <c r="Q7" s="9">
        <v>194</v>
      </c>
      <c r="R7" s="9">
        <v>197</v>
      </c>
      <c r="S7" s="9">
        <v>181</v>
      </c>
      <c r="T7" s="9">
        <v>128</v>
      </c>
      <c r="U7" s="9">
        <v>219</v>
      </c>
      <c r="V7" s="9">
        <v>288</v>
      </c>
      <c r="W7" s="9">
        <v>306</v>
      </c>
      <c r="X7" s="9">
        <v>101</v>
      </c>
      <c r="Y7" s="9">
        <v>219</v>
      </c>
      <c r="Z7" s="9">
        <v>236</v>
      </c>
      <c r="AA7" s="9">
        <v>308</v>
      </c>
      <c r="AB7" s="9">
        <v>205</v>
      </c>
      <c r="AC7" s="9">
        <v>222</v>
      </c>
      <c r="AD7" s="9">
        <v>265</v>
      </c>
      <c r="AE7" s="9">
        <v>225</v>
      </c>
      <c r="AF7" s="9">
        <v>114</v>
      </c>
      <c r="AG7" s="9">
        <v>122</v>
      </c>
      <c r="AH7" s="9">
        <v>119</v>
      </c>
      <c r="AI7" s="9">
        <v>78</v>
      </c>
      <c r="AJ7" s="9">
        <f t="shared" ref="AJ7:AJ12" si="0">SUM(D7:AI7)</f>
        <v>5130</v>
      </c>
      <c r="AK7" s="7">
        <f>AJ7/SUM($AJ$6:$AJ$8)</f>
        <v>0.55321902296991265</v>
      </c>
    </row>
    <row r="8" spans="1:37" x14ac:dyDescent="0.2">
      <c r="B8" s="6" t="s">
        <v>16</v>
      </c>
      <c r="C8" s="6" t="s">
        <v>18</v>
      </c>
      <c r="D8" s="6">
        <v>0</v>
      </c>
      <c r="E8" s="6">
        <v>0</v>
      </c>
      <c r="F8" s="6">
        <v>0</v>
      </c>
      <c r="G8" s="6">
        <v>0</v>
      </c>
      <c r="H8" s="6">
        <v>0</v>
      </c>
      <c r="I8" s="6">
        <v>0</v>
      </c>
      <c r="J8" s="6">
        <v>0</v>
      </c>
      <c r="K8" s="6">
        <v>0</v>
      </c>
      <c r="L8" s="6">
        <v>0</v>
      </c>
      <c r="M8" s="6">
        <v>0</v>
      </c>
      <c r="N8" s="9">
        <v>3</v>
      </c>
      <c r="O8" s="9">
        <v>7</v>
      </c>
      <c r="P8" s="9">
        <v>2</v>
      </c>
      <c r="Q8" s="9">
        <v>22</v>
      </c>
      <c r="R8" s="9">
        <v>16</v>
      </c>
      <c r="S8" s="9">
        <v>14</v>
      </c>
      <c r="T8" s="9">
        <v>11</v>
      </c>
      <c r="U8" s="9">
        <v>38</v>
      </c>
      <c r="V8" s="9">
        <v>27</v>
      </c>
      <c r="W8" s="9">
        <v>18</v>
      </c>
      <c r="X8" s="9">
        <v>15</v>
      </c>
      <c r="Y8" s="9">
        <v>34</v>
      </c>
      <c r="Z8" s="9">
        <v>32</v>
      </c>
      <c r="AA8" s="9">
        <v>26</v>
      </c>
      <c r="AB8" s="9">
        <v>11</v>
      </c>
      <c r="AC8" s="9">
        <v>19</v>
      </c>
      <c r="AD8" s="9">
        <v>8</v>
      </c>
      <c r="AE8" s="9">
        <v>19</v>
      </c>
      <c r="AF8" s="9">
        <v>7</v>
      </c>
      <c r="AG8" s="9">
        <v>17</v>
      </c>
      <c r="AH8" s="9">
        <v>4</v>
      </c>
      <c r="AI8" s="9">
        <v>3</v>
      </c>
      <c r="AJ8" s="9">
        <f t="shared" si="0"/>
        <v>353</v>
      </c>
      <c r="AK8" s="7">
        <f>AJ8/SUM($AJ$6:$AJ$8)</f>
        <v>3.8067507818397496E-2</v>
      </c>
    </row>
    <row r="9" spans="1:37" x14ac:dyDescent="0.2">
      <c r="N9" s="9"/>
      <c r="O9" s="9"/>
      <c r="P9" s="9"/>
      <c r="Q9" s="9"/>
      <c r="R9" s="9"/>
      <c r="S9" s="9"/>
      <c r="T9" s="9"/>
      <c r="U9" s="9"/>
      <c r="V9" s="9"/>
      <c r="W9" s="9"/>
      <c r="X9" s="9"/>
      <c r="Y9" s="9"/>
      <c r="Z9" s="9"/>
      <c r="AA9" s="9"/>
      <c r="AB9" s="9"/>
      <c r="AJ9" s="9"/>
      <c r="AK9" s="9"/>
    </row>
    <row r="10" spans="1:37" x14ac:dyDescent="0.2">
      <c r="B10" s="6" t="s">
        <v>20</v>
      </c>
      <c r="C10" s="6" t="s">
        <v>17</v>
      </c>
      <c r="D10" s="6">
        <v>0</v>
      </c>
      <c r="E10" s="6">
        <v>0</v>
      </c>
      <c r="F10" s="6">
        <v>0</v>
      </c>
      <c r="G10" s="6">
        <v>0</v>
      </c>
      <c r="H10" s="6">
        <v>0</v>
      </c>
      <c r="I10" s="6">
        <v>0</v>
      </c>
      <c r="J10" s="6">
        <v>0</v>
      </c>
      <c r="K10" s="6">
        <v>0</v>
      </c>
      <c r="L10" s="9">
        <v>1</v>
      </c>
      <c r="M10" s="6">
        <v>0</v>
      </c>
      <c r="N10" s="9">
        <v>2</v>
      </c>
      <c r="O10" s="9">
        <v>14</v>
      </c>
      <c r="P10" s="9">
        <v>1</v>
      </c>
      <c r="Q10" s="9">
        <v>7</v>
      </c>
      <c r="R10" s="9">
        <v>10</v>
      </c>
      <c r="S10" s="9">
        <v>13</v>
      </c>
      <c r="T10" s="9">
        <v>3</v>
      </c>
      <c r="U10" s="9">
        <v>5</v>
      </c>
      <c r="V10" s="9">
        <v>8</v>
      </c>
      <c r="W10" s="9">
        <v>10</v>
      </c>
      <c r="X10" s="9">
        <v>5</v>
      </c>
      <c r="Y10" s="9">
        <v>11</v>
      </c>
      <c r="Z10" s="9">
        <v>13</v>
      </c>
      <c r="AA10" s="9">
        <v>16</v>
      </c>
      <c r="AB10" s="9">
        <v>4</v>
      </c>
      <c r="AC10" s="9">
        <v>7</v>
      </c>
      <c r="AD10" s="9">
        <v>20</v>
      </c>
      <c r="AE10" s="9">
        <v>17</v>
      </c>
      <c r="AF10" s="9">
        <v>8</v>
      </c>
      <c r="AG10" s="9">
        <v>10</v>
      </c>
      <c r="AH10" s="9">
        <v>7</v>
      </c>
      <c r="AI10" s="9">
        <v>8</v>
      </c>
      <c r="AJ10" s="9">
        <f t="shared" si="0"/>
        <v>200</v>
      </c>
      <c r="AK10" s="7">
        <f>AJ10/SUM($AJ$10:$AJ$12)</f>
        <v>0.52493438320209973</v>
      </c>
    </row>
    <row r="11" spans="1:37" x14ac:dyDescent="0.2">
      <c r="B11" s="6" t="s">
        <v>20</v>
      </c>
      <c r="C11" s="6" t="s">
        <v>19</v>
      </c>
      <c r="D11" s="6">
        <v>0</v>
      </c>
      <c r="E11" s="6">
        <v>0</v>
      </c>
      <c r="F11" s="6">
        <v>0</v>
      </c>
      <c r="G11" s="6">
        <v>0</v>
      </c>
      <c r="H11" s="6">
        <v>0</v>
      </c>
      <c r="I11" s="6">
        <v>0</v>
      </c>
      <c r="J11" s="6">
        <v>0</v>
      </c>
      <c r="K11" s="6">
        <v>0</v>
      </c>
      <c r="L11" s="9">
        <v>0</v>
      </c>
      <c r="M11" s="6">
        <v>0</v>
      </c>
      <c r="N11" s="9">
        <v>4</v>
      </c>
      <c r="O11" s="9">
        <v>7</v>
      </c>
      <c r="P11" s="9">
        <v>3</v>
      </c>
      <c r="Q11" s="9">
        <v>6</v>
      </c>
      <c r="R11" s="9">
        <v>9</v>
      </c>
      <c r="S11" s="9">
        <v>18</v>
      </c>
      <c r="T11" s="9">
        <v>4</v>
      </c>
      <c r="U11" s="9">
        <v>6</v>
      </c>
      <c r="V11" s="9">
        <v>9</v>
      </c>
      <c r="W11" s="9">
        <v>15</v>
      </c>
      <c r="X11" s="9">
        <v>8</v>
      </c>
      <c r="Y11" s="9">
        <v>10</v>
      </c>
      <c r="Z11" s="9">
        <v>6</v>
      </c>
      <c r="AA11" s="9">
        <v>17</v>
      </c>
      <c r="AB11" s="9">
        <v>3</v>
      </c>
      <c r="AC11" s="9">
        <v>1</v>
      </c>
      <c r="AD11" s="9">
        <v>10</v>
      </c>
      <c r="AE11" s="9">
        <v>23</v>
      </c>
      <c r="AF11" s="9">
        <v>4</v>
      </c>
      <c r="AG11" s="9">
        <v>8</v>
      </c>
      <c r="AH11" s="9">
        <v>5</v>
      </c>
      <c r="AI11" s="9">
        <v>4</v>
      </c>
      <c r="AJ11" s="9">
        <f t="shared" si="0"/>
        <v>180</v>
      </c>
      <c r="AK11" s="7">
        <f>AJ11/SUM($AJ$10:$AJ$12)</f>
        <v>0.47244094488188976</v>
      </c>
    </row>
    <row r="12" spans="1:37" x14ac:dyDescent="0.2">
      <c r="B12" s="6" t="s">
        <v>20</v>
      </c>
      <c r="C12" s="6" t="s">
        <v>18</v>
      </c>
      <c r="D12" s="6">
        <v>0</v>
      </c>
      <c r="E12" s="6">
        <v>0</v>
      </c>
      <c r="F12" s="6">
        <v>0</v>
      </c>
      <c r="G12" s="6">
        <v>0</v>
      </c>
      <c r="H12" s="6">
        <v>0</v>
      </c>
      <c r="I12" s="6">
        <v>0</v>
      </c>
      <c r="J12" s="6">
        <v>0</v>
      </c>
      <c r="K12" s="6">
        <v>0</v>
      </c>
      <c r="L12" s="9">
        <v>0</v>
      </c>
      <c r="M12" s="6">
        <v>0</v>
      </c>
      <c r="N12" s="9">
        <v>0</v>
      </c>
      <c r="O12" s="9">
        <v>0</v>
      </c>
      <c r="P12" s="9">
        <v>0</v>
      </c>
      <c r="Q12" s="9">
        <v>0</v>
      </c>
      <c r="R12" s="9">
        <v>0</v>
      </c>
      <c r="S12" s="9">
        <v>0</v>
      </c>
      <c r="T12" s="9">
        <v>0</v>
      </c>
      <c r="U12" s="9">
        <v>0</v>
      </c>
      <c r="V12" s="9">
        <v>0</v>
      </c>
      <c r="W12" s="9">
        <v>0</v>
      </c>
      <c r="X12" s="9">
        <v>0</v>
      </c>
      <c r="Y12" s="9">
        <v>0</v>
      </c>
      <c r="Z12" s="9">
        <v>0</v>
      </c>
      <c r="AA12" s="9">
        <v>0</v>
      </c>
      <c r="AB12" s="9">
        <v>0</v>
      </c>
      <c r="AC12" s="9">
        <v>0</v>
      </c>
      <c r="AD12" s="9">
        <v>1</v>
      </c>
      <c r="AE12" s="9">
        <v>0</v>
      </c>
      <c r="AF12" s="9">
        <v>0</v>
      </c>
      <c r="AG12" s="9">
        <v>0</v>
      </c>
      <c r="AH12" s="9">
        <v>0</v>
      </c>
      <c r="AI12" s="9">
        <v>0</v>
      </c>
      <c r="AJ12" s="9">
        <f t="shared" si="0"/>
        <v>1</v>
      </c>
      <c r="AK12" s="7">
        <f>AJ12/SUM($AJ$10:$AJ$12)</f>
        <v>2.6246719160104987E-3</v>
      </c>
    </row>
    <row r="13" spans="1:37" x14ac:dyDescent="0.2">
      <c r="AC13" s="9"/>
      <c r="AD13" s="9"/>
      <c r="AE13" s="9"/>
      <c r="AF13" s="9"/>
      <c r="AG13" s="9"/>
      <c r="AH13" s="9"/>
      <c r="AI13" s="9"/>
    </row>
    <row r="24" ht="9" customHeight="1" x14ac:dyDescent="0.2"/>
  </sheetData>
  <phoneticPr fontId="5" type="noConversion"/>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F27D1-2512-4660-B486-D718DFBBC449}">
  <ds:schemaRefs>
    <ds:schemaRef ds:uri="http://schemas.microsoft.com/sharepoint/v3/contenttype/forms"/>
  </ds:schemaRefs>
</ds:datastoreItem>
</file>

<file path=customXml/itemProps2.xml><?xml version="1.0" encoding="utf-8"?>
<ds:datastoreItem xmlns:ds="http://schemas.openxmlformats.org/officeDocument/2006/customXml" ds:itemID="{104D5FED-64D2-4B5F-8025-CE0BA028A33C}">
  <ds:schemaRefs>
    <ds:schemaRef ds:uri="http://purl.org/dc/terms/"/>
    <ds:schemaRef ds:uri="20867c8d-1cc9-4acd-a073-94634f6a764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467b07a-63e4-4526-818f-48c6a4d2dc7d"/>
    <ds:schemaRef ds:uri="a82c12e9-f0fe-44ba-8a31-bf8257c71c7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BEAD30D-E5DB-4F9A-82AB-400219F44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 Foreign Inspections</vt:lpstr>
      <vt:lpstr>II. Imported HF Recalls</vt:lpstr>
      <vt:lpstr>III. Imported AF Recalls</vt:lpstr>
      <vt:lpstr>I. FSVP Inspections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Matthew</dc:creator>
  <cp:lastModifiedBy>Gunaratnam, Mythili</cp:lastModifiedBy>
  <dcterms:created xsi:type="dcterms:W3CDTF">2018-12-04T12:57:07Z</dcterms:created>
  <dcterms:modified xsi:type="dcterms:W3CDTF">2024-11-15T18:08:35Z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