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66925"/>
  <mc:AlternateContent xmlns:mc="http://schemas.openxmlformats.org/markup-compatibility/2006">
    <mc:Choice Requires="x15">
      <x15ac:absPath xmlns:x15ac="http://schemas.microsoft.com/office/spreadsheetml/2010/11/ac" url="https://fda-my.sharepoint.com/personal/adam_betman_fda_gov/Documents/Desktop/"/>
    </mc:Choice>
  </mc:AlternateContent>
  <xr:revisionPtr revIDLastSave="0" documentId="8_{1ED74610-206F-4C7D-A02A-F798E9616DBA}" xr6:coauthVersionLast="47" xr6:coauthVersionMax="47" xr10:uidLastSave="{00000000-0000-0000-0000-000000000000}"/>
  <workbookProtection workbookAlgorithmName="SHA-512" workbookHashValue="gvRMwVvfl3yE0oRbTbJ751Zr0LNm8OK5aIjalRwtQ1mlOIiiTxaZOV83VErqHtL0EucElNPktUtq3uZHVV6WhA==" workbookSaltValue="KnVMtVFCWsi+MZwBxI/wZg==" workbookSpinCount="100000" lockStructure="1"/>
  <bookViews>
    <workbookView xWindow="-110" yWindow="-110" windowWidth="19420" windowHeight="10420" tabRatio="662" firstSheet="2" activeTab="2" xr2:uid="{00000000-000D-0000-FFFF-FFFF00000000}"/>
  </bookViews>
  <sheets>
    <sheet name="AllData" sheetId="48" state="hidden" r:id="rId1"/>
    <sheet name="Sheet1" sheetId="47" state="hidden" r:id="rId2"/>
    <sheet name="Coversheet" sheetId="1" r:id="rId3"/>
    <sheet name="ProgressNarrative" sheetId="40" r:id="rId4"/>
    <sheet name="AddlQuestions" sheetId="42" state="hidden" r:id="rId5"/>
    <sheet name="Personnel" sheetId="38" r:id="rId6"/>
    <sheet name="Budget" sheetId="45" r:id="rId7"/>
    <sheet name="Performance Elements" sheetId="43" r:id="rId8"/>
  </sheets>
  <externalReferences>
    <externalReference r:id="rId9"/>
  </externalReferences>
  <definedNames>
    <definedName name="_Hlk42163591" localSheetId="7">'Performance Elements'!$C$15</definedName>
    <definedName name="_Hlk77757077" localSheetId="4">AddlQuestions!#REF!</definedName>
    <definedName name="ExternalData_1" localSheetId="0" hidden="1">AllData!$A$1:$GS$344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B1" i="45"/>
  <c r="B1" i="38"/>
  <c r="D21" i="1"/>
  <c r="D20" i="1"/>
  <c r="D19" i="1"/>
  <c r="IC319" i="40"/>
  <c r="IB319" i="40"/>
  <c r="IA319" i="40"/>
  <c r="HZ319" i="40"/>
  <c r="HY319" i="40"/>
  <c r="HX319" i="40"/>
  <c r="HW319" i="40"/>
  <c r="HV319" i="40"/>
  <c r="HU319" i="40"/>
  <c r="HT319" i="40"/>
  <c r="HS319" i="40"/>
  <c r="HR319" i="40"/>
  <c r="HQ319" i="40"/>
  <c r="HP319" i="40"/>
  <c r="HO319" i="40"/>
  <c r="HN319" i="40"/>
  <c r="HM319" i="40"/>
  <c r="HL319" i="40"/>
  <c r="HK319" i="40"/>
  <c r="HJ319" i="40"/>
  <c r="HI319" i="40"/>
  <c r="HH319" i="40"/>
  <c r="HG319" i="40"/>
  <c r="HF319" i="40"/>
  <c r="HE319" i="40"/>
  <c r="HD319" i="40"/>
  <c r="HC319" i="40"/>
  <c r="HB319" i="40"/>
  <c r="HA319" i="40"/>
  <c r="GZ319" i="40"/>
  <c r="GY319" i="40"/>
  <c r="GX319" i="40"/>
  <c r="GW319" i="40"/>
  <c r="GV319" i="40"/>
  <c r="GU319" i="40"/>
  <c r="GT319" i="40"/>
  <c r="IC318" i="40"/>
  <c r="IB318" i="40"/>
  <c r="IA318" i="40"/>
  <c r="HZ318" i="40"/>
  <c r="HY318" i="40"/>
  <c r="HX318" i="40"/>
  <c r="HW318" i="40"/>
  <c r="HV318" i="40"/>
  <c r="HU318" i="40"/>
  <c r="HT318" i="40"/>
  <c r="HS318" i="40"/>
  <c r="HR318" i="40"/>
  <c r="HQ318" i="40"/>
  <c r="HP318" i="40"/>
  <c r="HO318" i="40"/>
  <c r="HN318" i="40"/>
  <c r="HM318" i="40"/>
  <c r="HL318" i="40"/>
  <c r="HK318" i="40"/>
  <c r="HJ318" i="40"/>
  <c r="HI318" i="40"/>
  <c r="HH318" i="40"/>
  <c r="HG318" i="40"/>
  <c r="HF318" i="40"/>
  <c r="HE318" i="40"/>
  <c r="HD318" i="40"/>
  <c r="HC318" i="40"/>
  <c r="HB318" i="40"/>
  <c r="HA318" i="40"/>
  <c r="GZ318" i="40"/>
  <c r="GY318" i="40"/>
  <c r="GX318" i="40"/>
  <c r="GW318" i="40"/>
  <c r="GV318" i="40"/>
  <c r="GU318" i="40"/>
  <c r="GT318" i="40"/>
  <c r="IC317" i="40"/>
  <c r="IB317" i="40"/>
  <c r="IA317" i="40"/>
  <c r="HZ317" i="40"/>
  <c r="HY317" i="40"/>
  <c r="HX317" i="40"/>
  <c r="HW317" i="40"/>
  <c r="HV317" i="40"/>
  <c r="HU317" i="40"/>
  <c r="HT317" i="40"/>
  <c r="HS317" i="40"/>
  <c r="HR317" i="40"/>
  <c r="HQ317" i="40"/>
  <c r="HP317" i="40"/>
  <c r="HO317" i="40"/>
  <c r="HN317" i="40"/>
  <c r="HM317" i="40"/>
  <c r="HL317" i="40"/>
  <c r="HK317" i="40"/>
  <c r="HJ317" i="40"/>
  <c r="HI317" i="40"/>
  <c r="HH317" i="40"/>
  <c r="HG317" i="40"/>
  <c r="HF317" i="40"/>
  <c r="HE317" i="40"/>
  <c r="HD317" i="40"/>
  <c r="HC317" i="40"/>
  <c r="HB317" i="40"/>
  <c r="HA317" i="40"/>
  <c r="GZ317" i="40"/>
  <c r="GY317" i="40"/>
  <c r="GX317" i="40"/>
  <c r="GW317" i="40"/>
  <c r="GV317" i="40"/>
  <c r="GU317" i="40"/>
  <c r="GT317" i="40"/>
  <c r="IC306" i="40"/>
  <c r="IB306" i="40"/>
  <c r="IA306" i="40"/>
  <c r="HZ306" i="40"/>
  <c r="HY306" i="40"/>
  <c r="HX306" i="40"/>
  <c r="HW306" i="40"/>
  <c r="HV306" i="40"/>
  <c r="HU306" i="40"/>
  <c r="HT306" i="40"/>
  <c r="HS306" i="40"/>
  <c r="HR306" i="40"/>
  <c r="HQ306" i="40"/>
  <c r="HP306" i="40"/>
  <c r="HO306" i="40"/>
  <c r="HN306" i="40"/>
  <c r="HM306" i="40"/>
  <c r="HL306" i="40"/>
  <c r="HK306" i="40"/>
  <c r="HJ306" i="40"/>
  <c r="HI306" i="40"/>
  <c r="HH306" i="40"/>
  <c r="HG306" i="40"/>
  <c r="HF306" i="40"/>
  <c r="HE306" i="40"/>
  <c r="HD306" i="40"/>
  <c r="HC306" i="40"/>
  <c r="HB306" i="40"/>
  <c r="HA306" i="40"/>
  <c r="GZ306" i="40"/>
  <c r="GY306" i="40"/>
  <c r="GX306" i="40"/>
  <c r="GW306" i="40"/>
  <c r="GV306" i="40"/>
  <c r="GU306" i="40"/>
  <c r="GT306" i="40"/>
  <c r="IC305" i="40"/>
  <c r="IB305" i="40"/>
  <c r="IA305" i="40"/>
  <c r="HZ305" i="40"/>
  <c r="HY305" i="40"/>
  <c r="HX305" i="40"/>
  <c r="HW305" i="40"/>
  <c r="HV305" i="40"/>
  <c r="HU305" i="40"/>
  <c r="HT305" i="40"/>
  <c r="HS305" i="40"/>
  <c r="HR305" i="40"/>
  <c r="HQ305" i="40"/>
  <c r="HP305" i="40"/>
  <c r="HO305" i="40"/>
  <c r="HN305" i="40"/>
  <c r="HM305" i="40"/>
  <c r="HL305" i="40"/>
  <c r="HK305" i="40"/>
  <c r="HJ305" i="40"/>
  <c r="HI305" i="40"/>
  <c r="HH305" i="40"/>
  <c r="HG305" i="40"/>
  <c r="HF305" i="40"/>
  <c r="HE305" i="40"/>
  <c r="HD305" i="40"/>
  <c r="HC305" i="40"/>
  <c r="HB305" i="40"/>
  <c r="HA305" i="40"/>
  <c r="GZ305" i="40"/>
  <c r="GY305" i="40"/>
  <c r="GX305" i="40"/>
  <c r="GW305" i="40"/>
  <c r="GV305" i="40"/>
  <c r="GU305" i="40"/>
  <c r="GT305" i="40"/>
  <c r="IC304" i="40"/>
  <c r="IB304" i="40"/>
  <c r="IA304" i="40"/>
  <c r="HZ304" i="40"/>
  <c r="HY304" i="40"/>
  <c r="HX304" i="40"/>
  <c r="HW304" i="40"/>
  <c r="HV304" i="40"/>
  <c r="HU304" i="40"/>
  <c r="HT304" i="40"/>
  <c r="HS304" i="40"/>
  <c r="HR304" i="40"/>
  <c r="HQ304" i="40"/>
  <c r="HP304" i="40"/>
  <c r="HO304" i="40"/>
  <c r="HN304" i="40"/>
  <c r="HM304" i="40"/>
  <c r="HL304" i="40"/>
  <c r="HK304" i="40"/>
  <c r="HJ304" i="40"/>
  <c r="HI304" i="40"/>
  <c r="HH304" i="40"/>
  <c r="HG304" i="40"/>
  <c r="HF304" i="40"/>
  <c r="HE304" i="40"/>
  <c r="HD304" i="40"/>
  <c r="HC304" i="40"/>
  <c r="HB304" i="40"/>
  <c r="HA304" i="40"/>
  <c r="GZ304" i="40"/>
  <c r="GY304" i="40"/>
  <c r="GX304" i="40"/>
  <c r="GW304" i="40"/>
  <c r="GV304" i="40"/>
  <c r="GU304" i="40"/>
  <c r="GT304" i="40"/>
  <c r="IC293" i="40"/>
  <c r="IB293" i="40"/>
  <c r="IA293" i="40"/>
  <c r="HZ293" i="40"/>
  <c r="HY293" i="40"/>
  <c r="HX293" i="40"/>
  <c r="HW293" i="40"/>
  <c r="HV293" i="40"/>
  <c r="HU293" i="40"/>
  <c r="HT293" i="40"/>
  <c r="HS293" i="40"/>
  <c r="HR293" i="40"/>
  <c r="HQ293" i="40"/>
  <c r="HP293" i="40"/>
  <c r="HO293" i="40"/>
  <c r="HN293" i="40"/>
  <c r="HM293" i="40"/>
  <c r="HL293" i="40"/>
  <c r="HK293" i="40"/>
  <c r="HJ293" i="40"/>
  <c r="HI293" i="40"/>
  <c r="HH293" i="40"/>
  <c r="HG293" i="40"/>
  <c r="HF293" i="40"/>
  <c r="HE293" i="40"/>
  <c r="HD293" i="40"/>
  <c r="HC293" i="40"/>
  <c r="HB293" i="40"/>
  <c r="HA293" i="40"/>
  <c r="GZ293" i="40"/>
  <c r="GY293" i="40"/>
  <c r="GX293" i="40"/>
  <c r="GW293" i="40"/>
  <c r="GV293" i="40"/>
  <c r="GU293" i="40"/>
  <c r="GT293" i="40"/>
  <c r="IC292" i="40"/>
  <c r="IB292" i="40"/>
  <c r="IA292" i="40"/>
  <c r="HZ292" i="40"/>
  <c r="HY292" i="40"/>
  <c r="HX292" i="40"/>
  <c r="HW292" i="40"/>
  <c r="HV292" i="40"/>
  <c r="HU292" i="40"/>
  <c r="HT292" i="40"/>
  <c r="HS292" i="40"/>
  <c r="HR292" i="40"/>
  <c r="HQ292" i="40"/>
  <c r="HP292" i="40"/>
  <c r="HO292" i="40"/>
  <c r="HN292" i="40"/>
  <c r="HM292" i="40"/>
  <c r="HL292" i="40"/>
  <c r="HK292" i="40"/>
  <c r="HJ292" i="40"/>
  <c r="HI292" i="40"/>
  <c r="HH292" i="40"/>
  <c r="HG292" i="40"/>
  <c r="HF292" i="40"/>
  <c r="HE292" i="40"/>
  <c r="HD292" i="40"/>
  <c r="HC292" i="40"/>
  <c r="HB292" i="40"/>
  <c r="HA292" i="40"/>
  <c r="GZ292" i="40"/>
  <c r="GY292" i="40"/>
  <c r="GX292" i="40"/>
  <c r="GW292" i="40"/>
  <c r="GV292" i="40"/>
  <c r="GU292" i="40"/>
  <c r="GT292" i="40"/>
  <c r="IC291" i="40"/>
  <c r="IB291" i="40"/>
  <c r="IA291" i="40"/>
  <c r="HZ291" i="40"/>
  <c r="HY291" i="40"/>
  <c r="HX291" i="40"/>
  <c r="HW291" i="40"/>
  <c r="HV291" i="40"/>
  <c r="HU291" i="40"/>
  <c r="HT291" i="40"/>
  <c r="HS291" i="40"/>
  <c r="HR291" i="40"/>
  <c r="HQ291" i="40"/>
  <c r="HP291" i="40"/>
  <c r="HO291" i="40"/>
  <c r="HN291" i="40"/>
  <c r="HM291" i="40"/>
  <c r="HL291" i="40"/>
  <c r="HK291" i="40"/>
  <c r="HJ291" i="40"/>
  <c r="HI291" i="40"/>
  <c r="HH291" i="40"/>
  <c r="HG291" i="40"/>
  <c r="HF291" i="40"/>
  <c r="HE291" i="40"/>
  <c r="HD291" i="40"/>
  <c r="HC291" i="40"/>
  <c r="HB291" i="40"/>
  <c r="HA291" i="40"/>
  <c r="GZ291" i="40"/>
  <c r="GY291" i="40"/>
  <c r="GX291" i="40"/>
  <c r="GW291" i="40"/>
  <c r="GV291" i="40"/>
  <c r="GU291" i="40"/>
  <c r="GT291" i="40"/>
  <c r="IC280" i="40"/>
  <c r="IB280" i="40"/>
  <c r="IA280" i="40"/>
  <c r="HZ280" i="40"/>
  <c r="HY280" i="40"/>
  <c r="HX280" i="40"/>
  <c r="HW280" i="40"/>
  <c r="HV280" i="40"/>
  <c r="HU280" i="40"/>
  <c r="HT280" i="40"/>
  <c r="HS280" i="40"/>
  <c r="HR280" i="40"/>
  <c r="HQ280" i="40"/>
  <c r="HP280" i="40"/>
  <c r="HO280" i="40"/>
  <c r="HN280" i="40"/>
  <c r="HM280" i="40"/>
  <c r="HL280" i="40"/>
  <c r="HK280" i="40"/>
  <c r="HJ280" i="40"/>
  <c r="HI280" i="40"/>
  <c r="HH280" i="40"/>
  <c r="HG280" i="40"/>
  <c r="HF280" i="40"/>
  <c r="HE280" i="40"/>
  <c r="HD280" i="40"/>
  <c r="HC280" i="40"/>
  <c r="HB280" i="40"/>
  <c r="HA280" i="40"/>
  <c r="GZ280" i="40"/>
  <c r="GY280" i="40"/>
  <c r="GX280" i="40"/>
  <c r="GW280" i="40"/>
  <c r="GV280" i="40"/>
  <c r="GU280" i="40"/>
  <c r="GT280" i="40"/>
  <c r="IC279" i="40"/>
  <c r="IB279" i="40"/>
  <c r="IA279" i="40"/>
  <c r="HZ279" i="40"/>
  <c r="HY279" i="40"/>
  <c r="HX279" i="40"/>
  <c r="HW279" i="40"/>
  <c r="HV279" i="40"/>
  <c r="HU279" i="40"/>
  <c r="HT279" i="40"/>
  <c r="HS279" i="40"/>
  <c r="HR279" i="40"/>
  <c r="HQ279" i="40"/>
  <c r="HP279" i="40"/>
  <c r="HO279" i="40"/>
  <c r="HN279" i="40"/>
  <c r="HM279" i="40"/>
  <c r="HL279" i="40"/>
  <c r="HK279" i="40"/>
  <c r="HJ279" i="40"/>
  <c r="HI279" i="40"/>
  <c r="HH279" i="40"/>
  <c r="HG279" i="40"/>
  <c r="HF279" i="40"/>
  <c r="HE279" i="40"/>
  <c r="HD279" i="40"/>
  <c r="HC279" i="40"/>
  <c r="HB279" i="40"/>
  <c r="HA279" i="40"/>
  <c r="GZ279" i="40"/>
  <c r="GY279" i="40"/>
  <c r="GX279" i="40"/>
  <c r="GW279" i="40"/>
  <c r="GV279" i="40"/>
  <c r="GU279" i="40"/>
  <c r="GT279" i="40"/>
  <c r="IC278" i="40"/>
  <c r="IB278" i="40"/>
  <c r="IA278" i="40"/>
  <c r="HZ278" i="40"/>
  <c r="HY278" i="40"/>
  <c r="HX278" i="40"/>
  <c r="HW278" i="40"/>
  <c r="HV278" i="40"/>
  <c r="HU278" i="40"/>
  <c r="HT278" i="40"/>
  <c r="HS278" i="40"/>
  <c r="HR278" i="40"/>
  <c r="HQ278" i="40"/>
  <c r="HP278" i="40"/>
  <c r="HO278" i="40"/>
  <c r="HN278" i="40"/>
  <c r="HM278" i="40"/>
  <c r="HL278" i="40"/>
  <c r="HK278" i="40"/>
  <c r="HJ278" i="40"/>
  <c r="HI278" i="40"/>
  <c r="HH278" i="40"/>
  <c r="HG278" i="40"/>
  <c r="HF278" i="40"/>
  <c r="HE278" i="40"/>
  <c r="HD278" i="40"/>
  <c r="HC278" i="40"/>
  <c r="HB278" i="40"/>
  <c r="HA278" i="40"/>
  <c r="GZ278" i="40"/>
  <c r="GY278" i="40"/>
  <c r="GX278" i="40"/>
  <c r="GW278" i="40"/>
  <c r="GV278" i="40"/>
  <c r="GU278" i="40"/>
  <c r="GT278" i="40"/>
  <c r="IC267" i="40"/>
  <c r="IB267" i="40"/>
  <c r="IA267" i="40"/>
  <c r="HZ267" i="40"/>
  <c r="HY267" i="40"/>
  <c r="HX267" i="40"/>
  <c r="HW267" i="40"/>
  <c r="HV267" i="40"/>
  <c r="HU267" i="40"/>
  <c r="HT267" i="40"/>
  <c r="HS267" i="40"/>
  <c r="HR267" i="40"/>
  <c r="HQ267" i="40"/>
  <c r="HP267" i="40"/>
  <c r="HO267" i="40"/>
  <c r="HN267" i="40"/>
  <c r="HM267" i="40"/>
  <c r="HL267" i="40"/>
  <c r="HK267" i="40"/>
  <c r="HJ267" i="40"/>
  <c r="HI267" i="40"/>
  <c r="HH267" i="40"/>
  <c r="HG267" i="40"/>
  <c r="HF267" i="40"/>
  <c r="HE267" i="40"/>
  <c r="HD267" i="40"/>
  <c r="HC267" i="40"/>
  <c r="HB267" i="40"/>
  <c r="HA267" i="40"/>
  <c r="GZ267" i="40"/>
  <c r="GY267" i="40"/>
  <c r="GX267" i="40"/>
  <c r="GW267" i="40"/>
  <c r="GV267" i="40"/>
  <c r="GU267" i="40"/>
  <c r="GT267" i="40"/>
  <c r="IC266" i="40"/>
  <c r="IB266" i="40"/>
  <c r="IA266" i="40"/>
  <c r="HZ266" i="40"/>
  <c r="HY266" i="40"/>
  <c r="HX266" i="40"/>
  <c r="HW266" i="40"/>
  <c r="HV266" i="40"/>
  <c r="HU266" i="40"/>
  <c r="HT266" i="40"/>
  <c r="HS266" i="40"/>
  <c r="HR266" i="40"/>
  <c r="HQ266" i="40"/>
  <c r="HP266" i="40"/>
  <c r="HO266" i="40"/>
  <c r="HN266" i="40"/>
  <c r="HM266" i="40"/>
  <c r="HL266" i="40"/>
  <c r="HK266" i="40"/>
  <c r="HJ266" i="40"/>
  <c r="HI266" i="40"/>
  <c r="HH266" i="40"/>
  <c r="HG266" i="40"/>
  <c r="HF266" i="40"/>
  <c r="HE266" i="40"/>
  <c r="HD266" i="40"/>
  <c r="HC266" i="40"/>
  <c r="HB266" i="40"/>
  <c r="HA266" i="40"/>
  <c r="GZ266" i="40"/>
  <c r="GY266" i="40"/>
  <c r="GX266" i="40"/>
  <c r="GW266" i="40"/>
  <c r="GV266" i="40"/>
  <c r="GU266" i="40"/>
  <c r="GT266" i="40"/>
  <c r="IC265" i="40"/>
  <c r="IB265" i="40"/>
  <c r="IA265" i="40"/>
  <c r="HZ265" i="40"/>
  <c r="HY265" i="40"/>
  <c r="HX265" i="40"/>
  <c r="HW265" i="40"/>
  <c r="HV265" i="40"/>
  <c r="HU265" i="40"/>
  <c r="HT265" i="40"/>
  <c r="HS265" i="40"/>
  <c r="HR265" i="40"/>
  <c r="HQ265" i="40"/>
  <c r="HP265" i="40"/>
  <c r="HO265" i="40"/>
  <c r="HN265" i="40"/>
  <c r="HM265" i="40"/>
  <c r="HL265" i="40"/>
  <c r="HK265" i="40"/>
  <c r="HJ265" i="40"/>
  <c r="HI265" i="40"/>
  <c r="HH265" i="40"/>
  <c r="HG265" i="40"/>
  <c r="HF265" i="40"/>
  <c r="HE265" i="40"/>
  <c r="HD265" i="40"/>
  <c r="HC265" i="40"/>
  <c r="HB265" i="40"/>
  <c r="HA265" i="40"/>
  <c r="GZ265" i="40"/>
  <c r="GY265" i="40"/>
  <c r="GX265" i="40"/>
  <c r="GW265" i="40"/>
  <c r="GV265" i="40"/>
  <c r="GU265" i="40"/>
  <c r="GT265" i="40"/>
  <c r="IC255" i="40"/>
  <c r="IB255" i="40"/>
  <c r="IA255" i="40"/>
  <c r="HZ255" i="40"/>
  <c r="HY255" i="40"/>
  <c r="HX255" i="40"/>
  <c r="HW255" i="40"/>
  <c r="HV255" i="40"/>
  <c r="HU255" i="40"/>
  <c r="HT255" i="40"/>
  <c r="HS255" i="40"/>
  <c r="HR255" i="40"/>
  <c r="HQ255" i="40"/>
  <c r="HP255" i="40"/>
  <c r="HO255" i="40"/>
  <c r="HN255" i="40"/>
  <c r="HM255" i="40"/>
  <c r="HL255" i="40"/>
  <c r="HK255" i="40"/>
  <c r="HJ255" i="40"/>
  <c r="HI255" i="40"/>
  <c r="HH255" i="40"/>
  <c r="HG255" i="40"/>
  <c r="HF255" i="40"/>
  <c r="HE255" i="40"/>
  <c r="HD255" i="40"/>
  <c r="HC255" i="40"/>
  <c r="HB255" i="40"/>
  <c r="HA255" i="40"/>
  <c r="GZ255" i="40"/>
  <c r="GY255" i="40"/>
  <c r="GX255" i="40"/>
  <c r="GW255" i="40"/>
  <c r="GV255" i="40"/>
  <c r="GU255" i="40"/>
  <c r="GT255" i="40"/>
  <c r="IC254" i="40"/>
  <c r="IB254" i="40"/>
  <c r="IA254" i="40"/>
  <c r="HZ254" i="40"/>
  <c r="HY254" i="40"/>
  <c r="HX254" i="40"/>
  <c r="HW254" i="40"/>
  <c r="HV254" i="40"/>
  <c r="HU254" i="40"/>
  <c r="HT254" i="40"/>
  <c r="HS254" i="40"/>
  <c r="HR254" i="40"/>
  <c r="HQ254" i="40"/>
  <c r="HP254" i="40"/>
  <c r="HO254" i="40"/>
  <c r="HN254" i="40"/>
  <c r="HM254" i="40"/>
  <c r="HL254" i="40"/>
  <c r="HK254" i="40"/>
  <c r="HJ254" i="40"/>
  <c r="HI254" i="40"/>
  <c r="HH254" i="40"/>
  <c r="HG254" i="40"/>
  <c r="HF254" i="40"/>
  <c r="HE254" i="40"/>
  <c r="HD254" i="40"/>
  <c r="HC254" i="40"/>
  <c r="HB254" i="40"/>
  <c r="HA254" i="40"/>
  <c r="GZ254" i="40"/>
  <c r="GY254" i="40"/>
  <c r="GX254" i="40"/>
  <c r="GW254" i="40"/>
  <c r="GV254" i="40"/>
  <c r="GU254" i="40"/>
  <c r="GT254" i="40"/>
  <c r="IC253" i="40"/>
  <c r="IB253" i="40"/>
  <c r="IA253" i="40"/>
  <c r="HZ253" i="40"/>
  <c r="HY253" i="40"/>
  <c r="HX253" i="40"/>
  <c r="HW253" i="40"/>
  <c r="HV253" i="40"/>
  <c r="HU253" i="40"/>
  <c r="HT253" i="40"/>
  <c r="HS253" i="40"/>
  <c r="HR253" i="40"/>
  <c r="HQ253" i="40"/>
  <c r="HP253" i="40"/>
  <c r="HO253" i="40"/>
  <c r="HN253" i="40"/>
  <c r="HM253" i="40"/>
  <c r="HL253" i="40"/>
  <c r="HK253" i="40"/>
  <c r="HJ253" i="40"/>
  <c r="HI253" i="40"/>
  <c r="HH253" i="40"/>
  <c r="HG253" i="40"/>
  <c r="HF253" i="40"/>
  <c r="HE253" i="40"/>
  <c r="HD253" i="40"/>
  <c r="HC253" i="40"/>
  <c r="HB253" i="40"/>
  <c r="HA253" i="40"/>
  <c r="GZ253" i="40"/>
  <c r="GY253" i="40"/>
  <c r="GX253" i="40"/>
  <c r="GW253" i="40"/>
  <c r="GV253" i="40"/>
  <c r="GU253" i="40"/>
  <c r="GT253" i="40"/>
  <c r="IC242" i="40"/>
  <c r="IB242" i="40"/>
  <c r="IA242" i="40"/>
  <c r="HZ242" i="40"/>
  <c r="HY242" i="40"/>
  <c r="HX242" i="40"/>
  <c r="HW242" i="40"/>
  <c r="HV242" i="40"/>
  <c r="HU242" i="40"/>
  <c r="HT242" i="40"/>
  <c r="HS242" i="40"/>
  <c r="HR242" i="40"/>
  <c r="HQ242" i="40"/>
  <c r="HP242" i="40"/>
  <c r="HO242" i="40"/>
  <c r="HN242" i="40"/>
  <c r="HM242" i="40"/>
  <c r="HL242" i="40"/>
  <c r="HK242" i="40"/>
  <c r="HJ242" i="40"/>
  <c r="HI242" i="40"/>
  <c r="HH242" i="40"/>
  <c r="HG242" i="40"/>
  <c r="HF242" i="40"/>
  <c r="HE242" i="40"/>
  <c r="HD242" i="40"/>
  <c r="HC242" i="40"/>
  <c r="HB242" i="40"/>
  <c r="HA242" i="40"/>
  <c r="GZ242" i="40"/>
  <c r="GY242" i="40"/>
  <c r="GX242" i="40"/>
  <c r="GW242" i="40"/>
  <c r="GV242" i="40"/>
  <c r="GU242" i="40"/>
  <c r="GT242" i="40"/>
  <c r="IC241" i="40"/>
  <c r="IB241" i="40"/>
  <c r="IA241" i="40"/>
  <c r="HZ241" i="40"/>
  <c r="HY241" i="40"/>
  <c r="HX241" i="40"/>
  <c r="HW241" i="40"/>
  <c r="HV241" i="40"/>
  <c r="HU241" i="40"/>
  <c r="HT241" i="40"/>
  <c r="HS241" i="40"/>
  <c r="HR241" i="40"/>
  <c r="HQ241" i="40"/>
  <c r="HP241" i="40"/>
  <c r="HO241" i="40"/>
  <c r="HN241" i="40"/>
  <c r="HM241" i="40"/>
  <c r="HL241" i="40"/>
  <c r="HK241" i="40"/>
  <c r="HJ241" i="40"/>
  <c r="HI241" i="40"/>
  <c r="HH241" i="40"/>
  <c r="HG241" i="40"/>
  <c r="HF241" i="40"/>
  <c r="HE241" i="40"/>
  <c r="HD241" i="40"/>
  <c r="HC241" i="40"/>
  <c r="HB241" i="40"/>
  <c r="HA241" i="40"/>
  <c r="GZ241" i="40"/>
  <c r="GY241" i="40"/>
  <c r="GX241" i="40"/>
  <c r="GW241" i="40"/>
  <c r="GV241" i="40"/>
  <c r="GU241" i="40"/>
  <c r="GT241" i="40"/>
  <c r="IC240" i="40"/>
  <c r="IB240" i="40"/>
  <c r="IA240" i="40"/>
  <c r="HZ240" i="40"/>
  <c r="HY240" i="40"/>
  <c r="HX240" i="40"/>
  <c r="HW240" i="40"/>
  <c r="HV240" i="40"/>
  <c r="HU240" i="40"/>
  <c r="HT240" i="40"/>
  <c r="HS240" i="40"/>
  <c r="HR240" i="40"/>
  <c r="HQ240" i="40"/>
  <c r="HP240" i="40"/>
  <c r="HO240" i="40"/>
  <c r="HN240" i="40"/>
  <c r="HM240" i="40"/>
  <c r="HL240" i="40"/>
  <c r="HK240" i="40"/>
  <c r="HJ240" i="40"/>
  <c r="HI240" i="40"/>
  <c r="HH240" i="40"/>
  <c r="HG240" i="40"/>
  <c r="HF240" i="40"/>
  <c r="HE240" i="40"/>
  <c r="HD240" i="40"/>
  <c r="HC240" i="40"/>
  <c r="HB240" i="40"/>
  <c r="HA240" i="40"/>
  <c r="GZ240" i="40"/>
  <c r="GY240" i="40"/>
  <c r="GX240" i="40"/>
  <c r="GW240" i="40"/>
  <c r="GV240" i="40"/>
  <c r="GU240" i="40"/>
  <c r="GT240" i="40"/>
  <c r="IC229" i="40"/>
  <c r="IB229" i="40"/>
  <c r="IA229" i="40"/>
  <c r="HZ229" i="40"/>
  <c r="HY229" i="40"/>
  <c r="HX229" i="40"/>
  <c r="HW229" i="40"/>
  <c r="HV229" i="40"/>
  <c r="HU229" i="40"/>
  <c r="HT229" i="40"/>
  <c r="HS229" i="40"/>
  <c r="HR229" i="40"/>
  <c r="HQ229" i="40"/>
  <c r="HP229" i="40"/>
  <c r="HO229" i="40"/>
  <c r="HN229" i="40"/>
  <c r="HM229" i="40"/>
  <c r="HL229" i="40"/>
  <c r="HK229" i="40"/>
  <c r="HJ229" i="40"/>
  <c r="HI229" i="40"/>
  <c r="HH229" i="40"/>
  <c r="HG229" i="40"/>
  <c r="HF229" i="40"/>
  <c r="HE229" i="40"/>
  <c r="HD229" i="40"/>
  <c r="HC229" i="40"/>
  <c r="HB229" i="40"/>
  <c r="HA229" i="40"/>
  <c r="GZ229" i="40"/>
  <c r="GY229" i="40"/>
  <c r="GX229" i="40"/>
  <c r="GW229" i="40"/>
  <c r="GV229" i="40"/>
  <c r="GU229" i="40"/>
  <c r="GT229" i="40"/>
  <c r="IC228" i="40"/>
  <c r="IB228" i="40"/>
  <c r="IA228" i="40"/>
  <c r="HZ228" i="40"/>
  <c r="HY228" i="40"/>
  <c r="HX228" i="40"/>
  <c r="HW228" i="40"/>
  <c r="HV228" i="40"/>
  <c r="HU228" i="40"/>
  <c r="HT228" i="40"/>
  <c r="HS228" i="40"/>
  <c r="HR228" i="40"/>
  <c r="HQ228" i="40"/>
  <c r="HP228" i="40"/>
  <c r="HO228" i="40"/>
  <c r="HN228" i="40"/>
  <c r="HM228" i="40"/>
  <c r="HL228" i="40"/>
  <c r="HK228" i="40"/>
  <c r="HJ228" i="40"/>
  <c r="HI228" i="40"/>
  <c r="HH228" i="40"/>
  <c r="HG228" i="40"/>
  <c r="HF228" i="40"/>
  <c r="HE228" i="40"/>
  <c r="HD228" i="40"/>
  <c r="HC228" i="40"/>
  <c r="HB228" i="40"/>
  <c r="HA228" i="40"/>
  <c r="GZ228" i="40"/>
  <c r="GY228" i="40"/>
  <c r="GX228" i="40"/>
  <c r="GW228" i="40"/>
  <c r="GV228" i="40"/>
  <c r="GU228" i="40"/>
  <c r="GT228" i="40"/>
  <c r="IC227" i="40"/>
  <c r="IB227" i="40"/>
  <c r="IA227" i="40"/>
  <c r="HZ227" i="40"/>
  <c r="HY227" i="40"/>
  <c r="HX227" i="40"/>
  <c r="HW227" i="40"/>
  <c r="HV227" i="40"/>
  <c r="HU227" i="40"/>
  <c r="HT227" i="40"/>
  <c r="HS227" i="40"/>
  <c r="HR227" i="40"/>
  <c r="HQ227" i="40"/>
  <c r="HP227" i="40"/>
  <c r="HO227" i="40"/>
  <c r="HN227" i="40"/>
  <c r="HM227" i="40"/>
  <c r="HL227" i="40"/>
  <c r="HK227" i="40"/>
  <c r="HJ227" i="40"/>
  <c r="HI227" i="40"/>
  <c r="HH227" i="40"/>
  <c r="HG227" i="40"/>
  <c r="HF227" i="40"/>
  <c r="HE227" i="40"/>
  <c r="HD227" i="40"/>
  <c r="HC227" i="40"/>
  <c r="HB227" i="40"/>
  <c r="HA227" i="40"/>
  <c r="GZ227" i="40"/>
  <c r="GY227" i="40"/>
  <c r="GX227" i="40"/>
  <c r="GW227" i="40"/>
  <c r="GV227" i="40"/>
  <c r="GU227" i="40"/>
  <c r="GT227" i="40"/>
  <c r="IC216" i="40"/>
  <c r="IB216" i="40"/>
  <c r="IA216" i="40"/>
  <c r="HZ216" i="40"/>
  <c r="HY216" i="40"/>
  <c r="HX216" i="40"/>
  <c r="HW216" i="40"/>
  <c r="HV216" i="40"/>
  <c r="HU216" i="40"/>
  <c r="HT216" i="40"/>
  <c r="HS216" i="40"/>
  <c r="HR216" i="40"/>
  <c r="HQ216" i="40"/>
  <c r="HP216" i="40"/>
  <c r="HO216" i="40"/>
  <c r="HN216" i="40"/>
  <c r="HM216" i="40"/>
  <c r="HL216" i="40"/>
  <c r="HK216" i="40"/>
  <c r="HJ216" i="40"/>
  <c r="HI216" i="40"/>
  <c r="HH216" i="40"/>
  <c r="HG216" i="40"/>
  <c r="HF216" i="40"/>
  <c r="HE216" i="40"/>
  <c r="HD216" i="40"/>
  <c r="HC216" i="40"/>
  <c r="HB216" i="40"/>
  <c r="HA216" i="40"/>
  <c r="GZ216" i="40"/>
  <c r="GY216" i="40"/>
  <c r="GX216" i="40"/>
  <c r="GW216" i="40"/>
  <c r="GV216" i="40"/>
  <c r="GU216" i="40"/>
  <c r="GT216" i="40"/>
  <c r="IC215" i="40"/>
  <c r="IB215" i="40"/>
  <c r="IA215" i="40"/>
  <c r="HZ215" i="40"/>
  <c r="HY215" i="40"/>
  <c r="HX215" i="40"/>
  <c r="HW215" i="40"/>
  <c r="HV215" i="40"/>
  <c r="HU215" i="40"/>
  <c r="HT215" i="40"/>
  <c r="HS215" i="40"/>
  <c r="HR215" i="40"/>
  <c r="HQ215" i="40"/>
  <c r="HP215" i="40"/>
  <c r="HO215" i="40"/>
  <c r="HN215" i="40"/>
  <c r="HM215" i="40"/>
  <c r="HL215" i="40"/>
  <c r="HK215" i="40"/>
  <c r="HJ215" i="40"/>
  <c r="HI215" i="40"/>
  <c r="HH215" i="40"/>
  <c r="HG215" i="40"/>
  <c r="HF215" i="40"/>
  <c r="HE215" i="40"/>
  <c r="HD215" i="40"/>
  <c r="HC215" i="40"/>
  <c r="HB215" i="40"/>
  <c r="HA215" i="40"/>
  <c r="GZ215" i="40"/>
  <c r="GY215" i="40"/>
  <c r="GX215" i="40"/>
  <c r="GW215" i="40"/>
  <c r="GV215" i="40"/>
  <c r="GU215" i="40"/>
  <c r="GT215" i="40"/>
  <c r="IC214" i="40"/>
  <c r="IB214" i="40"/>
  <c r="IA214" i="40"/>
  <c r="HZ214" i="40"/>
  <c r="HY214" i="40"/>
  <c r="HX214" i="40"/>
  <c r="HW214" i="40"/>
  <c r="HV214" i="40"/>
  <c r="HU214" i="40"/>
  <c r="HT214" i="40"/>
  <c r="HS214" i="40"/>
  <c r="HR214" i="40"/>
  <c r="HQ214" i="40"/>
  <c r="HP214" i="40"/>
  <c r="HO214" i="40"/>
  <c r="HN214" i="40"/>
  <c r="HM214" i="40"/>
  <c r="HL214" i="40"/>
  <c r="HK214" i="40"/>
  <c r="HJ214" i="40"/>
  <c r="HI214" i="40"/>
  <c r="HH214" i="40"/>
  <c r="HG214" i="40"/>
  <c r="HF214" i="40"/>
  <c r="HE214" i="40"/>
  <c r="HD214" i="40"/>
  <c r="HC214" i="40"/>
  <c r="HB214" i="40"/>
  <c r="HA214" i="40"/>
  <c r="GZ214" i="40"/>
  <c r="GY214" i="40"/>
  <c r="GX214" i="40"/>
  <c r="GW214" i="40"/>
  <c r="GV214" i="40"/>
  <c r="GU214" i="40"/>
  <c r="GT214" i="40"/>
  <c r="IC203" i="40"/>
  <c r="IB203" i="40"/>
  <c r="IA203" i="40"/>
  <c r="HZ203" i="40"/>
  <c r="HY203" i="40"/>
  <c r="HX203" i="40"/>
  <c r="HW203" i="40"/>
  <c r="HV203" i="40"/>
  <c r="HU203" i="40"/>
  <c r="HT203" i="40"/>
  <c r="HS203" i="40"/>
  <c r="HR203" i="40"/>
  <c r="HQ203" i="40"/>
  <c r="HP203" i="40"/>
  <c r="HO203" i="40"/>
  <c r="HN203" i="40"/>
  <c r="HM203" i="40"/>
  <c r="HL203" i="40"/>
  <c r="HK203" i="40"/>
  <c r="HJ203" i="40"/>
  <c r="HI203" i="40"/>
  <c r="HH203" i="40"/>
  <c r="HG203" i="40"/>
  <c r="HF203" i="40"/>
  <c r="HE203" i="40"/>
  <c r="HD203" i="40"/>
  <c r="HC203" i="40"/>
  <c r="HB203" i="40"/>
  <c r="HA203" i="40"/>
  <c r="GZ203" i="40"/>
  <c r="GY203" i="40"/>
  <c r="GX203" i="40"/>
  <c r="GW203" i="40"/>
  <c r="GV203" i="40"/>
  <c r="GU203" i="40"/>
  <c r="GT203" i="40"/>
  <c r="IC202" i="40"/>
  <c r="IB202" i="40"/>
  <c r="IA202" i="40"/>
  <c r="HZ202" i="40"/>
  <c r="HY202" i="40"/>
  <c r="HX202" i="40"/>
  <c r="HW202" i="40"/>
  <c r="HV202" i="40"/>
  <c r="HU202" i="40"/>
  <c r="HT202" i="40"/>
  <c r="HS202" i="40"/>
  <c r="HR202" i="40"/>
  <c r="HQ202" i="40"/>
  <c r="HP202" i="40"/>
  <c r="HO202" i="40"/>
  <c r="HN202" i="40"/>
  <c r="HM202" i="40"/>
  <c r="HL202" i="40"/>
  <c r="HK202" i="40"/>
  <c r="HJ202" i="40"/>
  <c r="HI202" i="40"/>
  <c r="HH202" i="40"/>
  <c r="HG202" i="40"/>
  <c r="HF202" i="40"/>
  <c r="HE202" i="40"/>
  <c r="HD202" i="40"/>
  <c r="HC202" i="40"/>
  <c r="HB202" i="40"/>
  <c r="HA202" i="40"/>
  <c r="GZ202" i="40"/>
  <c r="GY202" i="40"/>
  <c r="GX202" i="40"/>
  <c r="GW202" i="40"/>
  <c r="GV202" i="40"/>
  <c r="GU202" i="40"/>
  <c r="GT202" i="40"/>
  <c r="IC201" i="40"/>
  <c r="IB201" i="40"/>
  <c r="IA201" i="40"/>
  <c r="HZ201" i="40"/>
  <c r="HY201" i="40"/>
  <c r="HX201" i="40"/>
  <c r="HW201" i="40"/>
  <c r="HV201" i="40"/>
  <c r="HU201" i="40"/>
  <c r="HT201" i="40"/>
  <c r="HS201" i="40"/>
  <c r="HR201" i="40"/>
  <c r="HQ201" i="40"/>
  <c r="HP201" i="40"/>
  <c r="HO201" i="40"/>
  <c r="HN201" i="40"/>
  <c r="HM201" i="40"/>
  <c r="HL201" i="40"/>
  <c r="HK201" i="40"/>
  <c r="HJ201" i="40"/>
  <c r="HI201" i="40"/>
  <c r="HH201" i="40"/>
  <c r="HG201" i="40"/>
  <c r="HF201" i="40"/>
  <c r="HE201" i="40"/>
  <c r="HD201" i="40"/>
  <c r="HC201" i="40"/>
  <c r="HB201" i="40"/>
  <c r="HA201" i="40"/>
  <c r="GZ201" i="40"/>
  <c r="GY201" i="40"/>
  <c r="GX201" i="40"/>
  <c r="GW201" i="40"/>
  <c r="GV201" i="40"/>
  <c r="GU201" i="40"/>
  <c r="GT201" i="40"/>
  <c r="IC188" i="40"/>
  <c r="IB188" i="40"/>
  <c r="IA188" i="40"/>
  <c r="HZ188" i="40"/>
  <c r="HY188" i="40"/>
  <c r="HX188" i="40"/>
  <c r="HW188" i="40"/>
  <c r="HV188" i="40"/>
  <c r="HU188" i="40"/>
  <c r="HT188" i="40"/>
  <c r="HS188" i="40"/>
  <c r="HR188" i="40"/>
  <c r="HQ188" i="40"/>
  <c r="HP188" i="40"/>
  <c r="HO188" i="40"/>
  <c r="HN188" i="40"/>
  <c r="HM188" i="40"/>
  <c r="HL188" i="40"/>
  <c r="HK188" i="40"/>
  <c r="HJ188" i="40"/>
  <c r="HI188" i="40"/>
  <c r="HH188" i="40"/>
  <c r="HG188" i="40"/>
  <c r="HF188" i="40"/>
  <c r="HE188" i="40"/>
  <c r="HD188" i="40"/>
  <c r="HC188" i="40"/>
  <c r="HB188" i="40"/>
  <c r="HA188" i="40"/>
  <c r="GZ188" i="40"/>
  <c r="GY188" i="40"/>
  <c r="GX188" i="40"/>
  <c r="GW188" i="40"/>
  <c r="GV188" i="40"/>
  <c r="GU188" i="40"/>
  <c r="GT188" i="40"/>
  <c r="IC187" i="40"/>
  <c r="IB187" i="40"/>
  <c r="IA187" i="40"/>
  <c r="HZ187" i="40"/>
  <c r="HY187" i="40"/>
  <c r="HX187" i="40"/>
  <c r="HW187" i="40"/>
  <c r="HV187" i="40"/>
  <c r="HU187" i="40"/>
  <c r="HT187" i="40"/>
  <c r="HS187" i="40"/>
  <c r="HR187" i="40"/>
  <c r="HQ187" i="40"/>
  <c r="HP187" i="40"/>
  <c r="HO187" i="40"/>
  <c r="HN187" i="40"/>
  <c r="HM187" i="40"/>
  <c r="HL187" i="40"/>
  <c r="HK187" i="40"/>
  <c r="HJ187" i="40"/>
  <c r="HI187" i="40"/>
  <c r="HH187" i="40"/>
  <c r="HG187" i="40"/>
  <c r="HF187" i="40"/>
  <c r="HE187" i="40"/>
  <c r="HD187" i="40"/>
  <c r="HC187" i="40"/>
  <c r="HB187" i="40"/>
  <c r="HA187" i="40"/>
  <c r="GZ187" i="40"/>
  <c r="GY187" i="40"/>
  <c r="GX187" i="40"/>
  <c r="GW187" i="40"/>
  <c r="GV187" i="40"/>
  <c r="GU187" i="40"/>
  <c r="GT187" i="40"/>
  <c r="IC186" i="40"/>
  <c r="IB186" i="40"/>
  <c r="IA186" i="40"/>
  <c r="HZ186" i="40"/>
  <c r="HY186" i="40"/>
  <c r="HX186" i="40"/>
  <c r="HW186" i="40"/>
  <c r="HV186" i="40"/>
  <c r="HU186" i="40"/>
  <c r="HT186" i="40"/>
  <c r="HS186" i="40"/>
  <c r="HR186" i="40"/>
  <c r="HQ186" i="40"/>
  <c r="HP186" i="40"/>
  <c r="HO186" i="40"/>
  <c r="HN186" i="40"/>
  <c r="HM186" i="40"/>
  <c r="HL186" i="40"/>
  <c r="HK186" i="40"/>
  <c r="HJ186" i="40"/>
  <c r="HI186" i="40"/>
  <c r="HH186" i="40"/>
  <c r="HG186" i="40"/>
  <c r="HF186" i="40"/>
  <c r="HE186" i="40"/>
  <c r="HD186" i="40"/>
  <c r="HC186" i="40"/>
  <c r="HB186" i="40"/>
  <c r="HA186" i="40"/>
  <c r="GZ186" i="40"/>
  <c r="GY186" i="40"/>
  <c r="GX186" i="40"/>
  <c r="GW186" i="40"/>
  <c r="GV186" i="40"/>
  <c r="GU186" i="40"/>
  <c r="GT186" i="40"/>
  <c r="IC180" i="40"/>
  <c r="IB180" i="40"/>
  <c r="IA180" i="40"/>
  <c r="HZ180" i="40"/>
  <c r="HY180" i="40"/>
  <c r="HX180" i="40"/>
  <c r="HW180" i="40"/>
  <c r="HV180" i="40"/>
  <c r="HU180" i="40"/>
  <c r="HT180" i="40"/>
  <c r="HS180" i="40"/>
  <c r="HR180" i="40"/>
  <c r="HQ180" i="40"/>
  <c r="HP180" i="40"/>
  <c r="HO180" i="40"/>
  <c r="HN180" i="40"/>
  <c r="HM180" i="40"/>
  <c r="HL180" i="40"/>
  <c r="HK180" i="40"/>
  <c r="HJ180" i="40"/>
  <c r="HI180" i="40"/>
  <c r="HH180" i="40"/>
  <c r="HG180" i="40"/>
  <c r="HF180" i="40"/>
  <c r="HE180" i="40"/>
  <c r="HD180" i="40"/>
  <c r="HC180" i="40"/>
  <c r="HB180" i="40"/>
  <c r="HA180" i="40"/>
  <c r="GZ180" i="40"/>
  <c r="GY180" i="40"/>
  <c r="GX180" i="40"/>
  <c r="GW180" i="40"/>
  <c r="GV180" i="40"/>
  <c r="GU180" i="40"/>
  <c r="GT180" i="40"/>
  <c r="IC179" i="40"/>
  <c r="IB179" i="40"/>
  <c r="IA179" i="40"/>
  <c r="HZ179" i="40"/>
  <c r="HY179" i="40"/>
  <c r="HX179" i="40"/>
  <c r="HW179" i="40"/>
  <c r="HV179" i="40"/>
  <c r="HU179" i="40"/>
  <c r="HT179" i="40"/>
  <c r="HS179" i="40"/>
  <c r="HR179" i="40"/>
  <c r="HQ179" i="40"/>
  <c r="HP179" i="40"/>
  <c r="HO179" i="40"/>
  <c r="HN179" i="40"/>
  <c r="HM179" i="40"/>
  <c r="HL179" i="40"/>
  <c r="HK179" i="40"/>
  <c r="HJ179" i="40"/>
  <c r="HI179" i="40"/>
  <c r="HH179" i="40"/>
  <c r="HG179" i="40"/>
  <c r="HF179" i="40"/>
  <c r="HE179" i="40"/>
  <c r="HD179" i="40"/>
  <c r="HC179" i="40"/>
  <c r="HB179" i="40"/>
  <c r="HA179" i="40"/>
  <c r="GZ179" i="40"/>
  <c r="GY179" i="40"/>
  <c r="GX179" i="40"/>
  <c r="GW179" i="40"/>
  <c r="GV179" i="40"/>
  <c r="GU179" i="40"/>
  <c r="GT179" i="40"/>
  <c r="IC178" i="40"/>
  <c r="IB178" i="40"/>
  <c r="IA178" i="40"/>
  <c r="HZ178" i="40"/>
  <c r="HY178" i="40"/>
  <c r="HX178" i="40"/>
  <c r="HW178" i="40"/>
  <c r="HV178" i="40"/>
  <c r="HU178" i="40"/>
  <c r="HT178" i="40"/>
  <c r="HS178" i="40"/>
  <c r="HR178" i="40"/>
  <c r="HQ178" i="40"/>
  <c r="HP178" i="40"/>
  <c r="HO178" i="40"/>
  <c r="HN178" i="40"/>
  <c r="HM178" i="40"/>
  <c r="HL178" i="40"/>
  <c r="HK178" i="40"/>
  <c r="HJ178" i="40"/>
  <c r="HI178" i="40"/>
  <c r="HH178" i="40"/>
  <c r="HG178" i="40"/>
  <c r="HF178" i="40"/>
  <c r="HE178" i="40"/>
  <c r="HD178" i="40"/>
  <c r="HC178" i="40"/>
  <c r="HB178" i="40"/>
  <c r="HA178" i="40"/>
  <c r="GZ178" i="40"/>
  <c r="GY178" i="40"/>
  <c r="GX178" i="40"/>
  <c r="GW178" i="40"/>
  <c r="GV178" i="40"/>
  <c r="GU178" i="40"/>
  <c r="GT178" i="40"/>
  <c r="IC172" i="40"/>
  <c r="IB172" i="40"/>
  <c r="IA172" i="40"/>
  <c r="HZ172" i="40"/>
  <c r="HY172" i="40"/>
  <c r="HX172" i="40"/>
  <c r="HW172" i="40"/>
  <c r="HV172" i="40"/>
  <c r="HU172" i="40"/>
  <c r="HT172" i="40"/>
  <c r="HS172" i="40"/>
  <c r="HR172" i="40"/>
  <c r="HQ172" i="40"/>
  <c r="HP172" i="40"/>
  <c r="HO172" i="40"/>
  <c r="HN172" i="40"/>
  <c r="HM172" i="40"/>
  <c r="HL172" i="40"/>
  <c r="HK172" i="40"/>
  <c r="HJ172" i="40"/>
  <c r="HI172" i="40"/>
  <c r="HH172" i="40"/>
  <c r="HG172" i="40"/>
  <c r="HF172" i="40"/>
  <c r="HE172" i="40"/>
  <c r="HD172" i="40"/>
  <c r="HC172" i="40"/>
  <c r="HB172" i="40"/>
  <c r="HA172" i="40"/>
  <c r="GZ172" i="40"/>
  <c r="GY172" i="40"/>
  <c r="GX172" i="40"/>
  <c r="GW172" i="40"/>
  <c r="GV172" i="40"/>
  <c r="GU172" i="40"/>
  <c r="GT172" i="40"/>
  <c r="IC171" i="40"/>
  <c r="IB171" i="40"/>
  <c r="IA171" i="40"/>
  <c r="HZ171" i="40"/>
  <c r="HY171" i="40"/>
  <c r="HX171" i="40"/>
  <c r="HW171" i="40"/>
  <c r="HV171" i="40"/>
  <c r="HU171" i="40"/>
  <c r="HT171" i="40"/>
  <c r="HS171" i="40"/>
  <c r="HR171" i="40"/>
  <c r="HQ171" i="40"/>
  <c r="HP171" i="40"/>
  <c r="HO171" i="40"/>
  <c r="HN171" i="40"/>
  <c r="HM171" i="40"/>
  <c r="HL171" i="40"/>
  <c r="HK171" i="40"/>
  <c r="HJ171" i="40"/>
  <c r="HI171" i="40"/>
  <c r="HH171" i="40"/>
  <c r="HG171" i="40"/>
  <c r="HF171" i="40"/>
  <c r="HE171" i="40"/>
  <c r="HD171" i="40"/>
  <c r="HC171" i="40"/>
  <c r="HB171" i="40"/>
  <c r="HA171" i="40"/>
  <c r="GZ171" i="40"/>
  <c r="GY171" i="40"/>
  <c r="GX171" i="40"/>
  <c r="GW171" i="40"/>
  <c r="GV171" i="40"/>
  <c r="GU171" i="40"/>
  <c r="GT171" i="40"/>
  <c r="IC170" i="40"/>
  <c r="IB170" i="40"/>
  <c r="IA170" i="40"/>
  <c r="HZ170" i="40"/>
  <c r="HY170" i="40"/>
  <c r="HX170" i="40"/>
  <c r="HW170" i="40"/>
  <c r="HV170" i="40"/>
  <c r="HU170" i="40"/>
  <c r="HT170" i="40"/>
  <c r="HS170" i="40"/>
  <c r="HR170" i="40"/>
  <c r="HQ170" i="40"/>
  <c r="HP170" i="40"/>
  <c r="HO170" i="40"/>
  <c r="HN170" i="40"/>
  <c r="HM170" i="40"/>
  <c r="HL170" i="40"/>
  <c r="HK170" i="40"/>
  <c r="HJ170" i="40"/>
  <c r="HI170" i="40"/>
  <c r="HH170" i="40"/>
  <c r="HG170" i="40"/>
  <c r="HF170" i="40"/>
  <c r="HE170" i="40"/>
  <c r="HD170" i="40"/>
  <c r="HC170" i="40"/>
  <c r="HB170" i="40"/>
  <c r="HA170" i="40"/>
  <c r="GZ170" i="40"/>
  <c r="GY170" i="40"/>
  <c r="GX170" i="40"/>
  <c r="GW170" i="40"/>
  <c r="GV170" i="40"/>
  <c r="GU170" i="40"/>
  <c r="GT170" i="40"/>
  <c r="IC164" i="40"/>
  <c r="IB164" i="40"/>
  <c r="IA164" i="40"/>
  <c r="HZ164" i="40"/>
  <c r="HY164" i="40"/>
  <c r="HX164" i="40"/>
  <c r="HW164" i="40"/>
  <c r="HV164" i="40"/>
  <c r="HU164" i="40"/>
  <c r="HT164" i="40"/>
  <c r="HS164" i="40"/>
  <c r="HR164" i="40"/>
  <c r="HQ164" i="40"/>
  <c r="HP164" i="40"/>
  <c r="HO164" i="40"/>
  <c r="HN164" i="40"/>
  <c r="HM164" i="40"/>
  <c r="HL164" i="40"/>
  <c r="HK164" i="40"/>
  <c r="HJ164" i="40"/>
  <c r="HI164" i="40"/>
  <c r="HH164" i="40"/>
  <c r="HG164" i="40"/>
  <c r="HF164" i="40"/>
  <c r="HE164" i="40"/>
  <c r="HD164" i="40"/>
  <c r="HC164" i="40"/>
  <c r="HB164" i="40"/>
  <c r="HA164" i="40"/>
  <c r="GZ164" i="40"/>
  <c r="GY164" i="40"/>
  <c r="GX164" i="40"/>
  <c r="GW164" i="40"/>
  <c r="GV164" i="40"/>
  <c r="GU164" i="40"/>
  <c r="GT164" i="40"/>
  <c r="IC163" i="40"/>
  <c r="IB163" i="40"/>
  <c r="IA163" i="40"/>
  <c r="HZ163" i="40"/>
  <c r="HY163" i="40"/>
  <c r="HX163" i="40"/>
  <c r="HW163" i="40"/>
  <c r="HV163" i="40"/>
  <c r="HU163" i="40"/>
  <c r="HT163" i="40"/>
  <c r="HS163" i="40"/>
  <c r="HR163" i="40"/>
  <c r="HQ163" i="40"/>
  <c r="HP163" i="40"/>
  <c r="HO163" i="40"/>
  <c r="HN163" i="40"/>
  <c r="HM163" i="40"/>
  <c r="HL163" i="40"/>
  <c r="HK163" i="40"/>
  <c r="HJ163" i="40"/>
  <c r="HI163" i="40"/>
  <c r="HH163" i="40"/>
  <c r="HG163" i="40"/>
  <c r="HF163" i="40"/>
  <c r="HE163" i="40"/>
  <c r="HD163" i="40"/>
  <c r="HC163" i="40"/>
  <c r="HB163" i="40"/>
  <c r="HA163" i="40"/>
  <c r="GZ163" i="40"/>
  <c r="GY163" i="40"/>
  <c r="GX163" i="40"/>
  <c r="GW163" i="40"/>
  <c r="GV163" i="40"/>
  <c r="GU163" i="40"/>
  <c r="GT163" i="40"/>
  <c r="IC162" i="40"/>
  <c r="IB162" i="40"/>
  <c r="IA162" i="40"/>
  <c r="HZ162" i="40"/>
  <c r="HY162" i="40"/>
  <c r="HX162" i="40"/>
  <c r="HW162" i="40"/>
  <c r="HV162" i="40"/>
  <c r="HU162" i="40"/>
  <c r="HT162" i="40"/>
  <c r="HS162" i="40"/>
  <c r="HR162" i="40"/>
  <c r="HQ162" i="40"/>
  <c r="HP162" i="40"/>
  <c r="HO162" i="40"/>
  <c r="HN162" i="40"/>
  <c r="HM162" i="40"/>
  <c r="HL162" i="40"/>
  <c r="HK162" i="40"/>
  <c r="HJ162" i="40"/>
  <c r="HI162" i="40"/>
  <c r="HH162" i="40"/>
  <c r="HG162" i="40"/>
  <c r="HF162" i="40"/>
  <c r="HE162" i="40"/>
  <c r="HD162" i="40"/>
  <c r="HC162" i="40"/>
  <c r="HB162" i="40"/>
  <c r="HA162" i="40"/>
  <c r="GZ162" i="40"/>
  <c r="GY162" i="40"/>
  <c r="GX162" i="40"/>
  <c r="GW162" i="40"/>
  <c r="GV162" i="40"/>
  <c r="GU162" i="40"/>
  <c r="GT162" i="40"/>
  <c r="IC156" i="40"/>
  <c r="IB156" i="40"/>
  <c r="IA156" i="40"/>
  <c r="HZ156" i="40"/>
  <c r="HY156" i="40"/>
  <c r="HX156" i="40"/>
  <c r="HW156" i="40"/>
  <c r="HV156" i="40"/>
  <c r="HU156" i="40"/>
  <c r="HT156" i="40"/>
  <c r="HS156" i="40"/>
  <c r="HR156" i="40"/>
  <c r="HQ156" i="40"/>
  <c r="HP156" i="40"/>
  <c r="HO156" i="40"/>
  <c r="HN156" i="40"/>
  <c r="HM156" i="40"/>
  <c r="HL156" i="40"/>
  <c r="HK156" i="40"/>
  <c r="HJ156" i="40"/>
  <c r="HI156" i="40"/>
  <c r="HH156" i="40"/>
  <c r="HG156" i="40"/>
  <c r="HF156" i="40"/>
  <c r="HE156" i="40"/>
  <c r="HD156" i="40"/>
  <c r="HC156" i="40"/>
  <c r="HB156" i="40"/>
  <c r="HA156" i="40"/>
  <c r="GZ156" i="40"/>
  <c r="GY156" i="40"/>
  <c r="GX156" i="40"/>
  <c r="GW156" i="40"/>
  <c r="GV156" i="40"/>
  <c r="GU156" i="40"/>
  <c r="GT156" i="40"/>
  <c r="IC155" i="40"/>
  <c r="IB155" i="40"/>
  <c r="IA155" i="40"/>
  <c r="HZ155" i="40"/>
  <c r="HY155" i="40"/>
  <c r="HX155" i="40"/>
  <c r="HW155" i="40"/>
  <c r="HV155" i="40"/>
  <c r="HU155" i="40"/>
  <c r="HT155" i="40"/>
  <c r="HS155" i="40"/>
  <c r="HR155" i="40"/>
  <c r="HQ155" i="40"/>
  <c r="HP155" i="40"/>
  <c r="HO155" i="40"/>
  <c r="HN155" i="40"/>
  <c r="HM155" i="40"/>
  <c r="HL155" i="40"/>
  <c r="HK155" i="40"/>
  <c r="HJ155" i="40"/>
  <c r="HI155" i="40"/>
  <c r="HH155" i="40"/>
  <c r="HG155" i="40"/>
  <c r="HF155" i="40"/>
  <c r="HE155" i="40"/>
  <c r="HD155" i="40"/>
  <c r="HC155" i="40"/>
  <c r="HB155" i="40"/>
  <c r="HA155" i="40"/>
  <c r="GZ155" i="40"/>
  <c r="GY155" i="40"/>
  <c r="GX155" i="40"/>
  <c r="GW155" i="40"/>
  <c r="GV155" i="40"/>
  <c r="GU155" i="40"/>
  <c r="GT155" i="40"/>
  <c r="IC154" i="40"/>
  <c r="IB154" i="40"/>
  <c r="IA154" i="40"/>
  <c r="HZ154" i="40"/>
  <c r="HY154" i="40"/>
  <c r="HX154" i="40"/>
  <c r="HW154" i="40"/>
  <c r="HV154" i="40"/>
  <c r="HU154" i="40"/>
  <c r="HT154" i="40"/>
  <c r="HS154" i="40"/>
  <c r="HR154" i="40"/>
  <c r="HQ154" i="40"/>
  <c r="HP154" i="40"/>
  <c r="HO154" i="40"/>
  <c r="HN154" i="40"/>
  <c r="HM154" i="40"/>
  <c r="HL154" i="40"/>
  <c r="HK154" i="40"/>
  <c r="HJ154" i="40"/>
  <c r="HI154" i="40"/>
  <c r="HH154" i="40"/>
  <c r="HG154" i="40"/>
  <c r="HF154" i="40"/>
  <c r="HE154" i="40"/>
  <c r="HD154" i="40"/>
  <c r="HC154" i="40"/>
  <c r="HB154" i="40"/>
  <c r="HA154" i="40"/>
  <c r="GZ154" i="40"/>
  <c r="GY154" i="40"/>
  <c r="GX154" i="40"/>
  <c r="GW154" i="40"/>
  <c r="GV154" i="40"/>
  <c r="GU154" i="40"/>
  <c r="GT154" i="40"/>
  <c r="IC148" i="40"/>
  <c r="IB148" i="40"/>
  <c r="IA148" i="40"/>
  <c r="HZ148" i="40"/>
  <c r="HY148" i="40"/>
  <c r="HX148" i="40"/>
  <c r="HW148" i="40"/>
  <c r="HV148" i="40"/>
  <c r="HU148" i="40"/>
  <c r="HT148" i="40"/>
  <c r="HS148" i="40"/>
  <c r="HR148" i="40"/>
  <c r="HQ148" i="40"/>
  <c r="HP148" i="40"/>
  <c r="HO148" i="40"/>
  <c r="HN148" i="40"/>
  <c r="HM148" i="40"/>
  <c r="HL148" i="40"/>
  <c r="HK148" i="40"/>
  <c r="HJ148" i="40"/>
  <c r="HI148" i="40"/>
  <c r="HH148" i="40"/>
  <c r="HG148" i="40"/>
  <c r="HF148" i="40"/>
  <c r="HE148" i="40"/>
  <c r="HD148" i="40"/>
  <c r="HC148" i="40"/>
  <c r="HB148" i="40"/>
  <c r="HA148" i="40"/>
  <c r="GZ148" i="40"/>
  <c r="GY148" i="40"/>
  <c r="GX148" i="40"/>
  <c r="GW148" i="40"/>
  <c r="GV148" i="40"/>
  <c r="GU148" i="40"/>
  <c r="GT148" i="40"/>
  <c r="IC147" i="40"/>
  <c r="IB147" i="40"/>
  <c r="IA147" i="40"/>
  <c r="HZ147" i="40"/>
  <c r="HY147" i="40"/>
  <c r="HX147" i="40"/>
  <c r="HW147" i="40"/>
  <c r="HV147" i="40"/>
  <c r="HU147" i="40"/>
  <c r="HT147" i="40"/>
  <c r="HS147" i="40"/>
  <c r="HR147" i="40"/>
  <c r="HQ147" i="40"/>
  <c r="HP147" i="40"/>
  <c r="HO147" i="40"/>
  <c r="HN147" i="40"/>
  <c r="HM147" i="40"/>
  <c r="HL147" i="40"/>
  <c r="HK147" i="40"/>
  <c r="HJ147" i="40"/>
  <c r="HI147" i="40"/>
  <c r="HH147" i="40"/>
  <c r="HG147" i="40"/>
  <c r="HF147" i="40"/>
  <c r="HE147" i="40"/>
  <c r="HD147" i="40"/>
  <c r="HC147" i="40"/>
  <c r="HB147" i="40"/>
  <c r="HA147" i="40"/>
  <c r="GZ147" i="40"/>
  <c r="GY147" i="40"/>
  <c r="GX147" i="40"/>
  <c r="GW147" i="40"/>
  <c r="GV147" i="40"/>
  <c r="GU147" i="40"/>
  <c r="GT147" i="40"/>
  <c r="IC146" i="40"/>
  <c r="IB146" i="40"/>
  <c r="IA146" i="40"/>
  <c r="HZ146" i="40"/>
  <c r="HY146" i="40"/>
  <c r="HX146" i="40"/>
  <c r="HW146" i="40"/>
  <c r="HV146" i="40"/>
  <c r="HU146" i="40"/>
  <c r="HT146" i="40"/>
  <c r="HS146" i="40"/>
  <c r="HR146" i="40"/>
  <c r="HQ146" i="40"/>
  <c r="HP146" i="40"/>
  <c r="HO146" i="40"/>
  <c r="HN146" i="40"/>
  <c r="HM146" i="40"/>
  <c r="HL146" i="40"/>
  <c r="HK146" i="40"/>
  <c r="HJ146" i="40"/>
  <c r="HI146" i="40"/>
  <c r="HH146" i="40"/>
  <c r="HG146" i="40"/>
  <c r="HF146" i="40"/>
  <c r="HE146" i="40"/>
  <c r="HD146" i="40"/>
  <c r="HC146" i="40"/>
  <c r="HB146" i="40"/>
  <c r="HA146" i="40"/>
  <c r="GZ146" i="40"/>
  <c r="GY146" i="40"/>
  <c r="GX146" i="40"/>
  <c r="GW146" i="40"/>
  <c r="GV146" i="40"/>
  <c r="GU146" i="40"/>
  <c r="GT146" i="40"/>
  <c r="IC140" i="40"/>
  <c r="IB140" i="40"/>
  <c r="IA140" i="40"/>
  <c r="HZ140" i="40"/>
  <c r="HY140" i="40"/>
  <c r="HX140" i="40"/>
  <c r="HW140" i="40"/>
  <c r="HV140" i="40"/>
  <c r="HU140" i="40"/>
  <c r="HT140" i="40"/>
  <c r="HS140" i="40"/>
  <c r="HR140" i="40"/>
  <c r="HQ140" i="40"/>
  <c r="HP140" i="40"/>
  <c r="HO140" i="40"/>
  <c r="HN140" i="40"/>
  <c r="HM140" i="40"/>
  <c r="HL140" i="40"/>
  <c r="HK140" i="40"/>
  <c r="HJ140" i="40"/>
  <c r="HI140" i="40"/>
  <c r="HH140" i="40"/>
  <c r="HG140" i="40"/>
  <c r="HF140" i="40"/>
  <c r="HE140" i="40"/>
  <c r="HD140" i="40"/>
  <c r="HC140" i="40"/>
  <c r="HB140" i="40"/>
  <c r="HA140" i="40"/>
  <c r="GZ140" i="40"/>
  <c r="GY140" i="40"/>
  <c r="GX140" i="40"/>
  <c r="GW140" i="40"/>
  <c r="GV140" i="40"/>
  <c r="GU140" i="40"/>
  <c r="GT140" i="40"/>
  <c r="IC139" i="40"/>
  <c r="IB139" i="40"/>
  <c r="IA139" i="40"/>
  <c r="HZ139" i="40"/>
  <c r="HY139" i="40"/>
  <c r="HX139" i="40"/>
  <c r="HW139" i="40"/>
  <c r="HV139" i="40"/>
  <c r="HU139" i="40"/>
  <c r="HT139" i="40"/>
  <c r="HS139" i="40"/>
  <c r="HR139" i="40"/>
  <c r="HQ139" i="40"/>
  <c r="HP139" i="40"/>
  <c r="HO139" i="40"/>
  <c r="HN139" i="40"/>
  <c r="HM139" i="40"/>
  <c r="HL139" i="40"/>
  <c r="HK139" i="40"/>
  <c r="HJ139" i="40"/>
  <c r="HI139" i="40"/>
  <c r="HH139" i="40"/>
  <c r="HG139" i="40"/>
  <c r="HF139" i="40"/>
  <c r="HE139" i="40"/>
  <c r="HD139" i="40"/>
  <c r="HC139" i="40"/>
  <c r="HB139" i="40"/>
  <c r="HA139" i="40"/>
  <c r="GZ139" i="40"/>
  <c r="GY139" i="40"/>
  <c r="GX139" i="40"/>
  <c r="GW139" i="40"/>
  <c r="GV139" i="40"/>
  <c r="GU139" i="40"/>
  <c r="GT139" i="40"/>
  <c r="IC138" i="40"/>
  <c r="IB138" i="40"/>
  <c r="IA138" i="40"/>
  <c r="HZ138" i="40"/>
  <c r="HY138" i="40"/>
  <c r="HX138" i="40"/>
  <c r="HW138" i="40"/>
  <c r="HV138" i="40"/>
  <c r="HU138" i="40"/>
  <c r="HT138" i="40"/>
  <c r="HS138" i="40"/>
  <c r="HR138" i="40"/>
  <c r="HQ138" i="40"/>
  <c r="HP138" i="40"/>
  <c r="HO138" i="40"/>
  <c r="HN138" i="40"/>
  <c r="HM138" i="40"/>
  <c r="HL138" i="40"/>
  <c r="HK138" i="40"/>
  <c r="HJ138" i="40"/>
  <c r="HI138" i="40"/>
  <c r="HH138" i="40"/>
  <c r="HG138" i="40"/>
  <c r="HF138" i="40"/>
  <c r="HE138" i="40"/>
  <c r="HD138" i="40"/>
  <c r="HC138" i="40"/>
  <c r="HB138" i="40"/>
  <c r="HA138" i="40"/>
  <c r="GZ138" i="40"/>
  <c r="GY138" i="40"/>
  <c r="GX138" i="40"/>
  <c r="GW138" i="40"/>
  <c r="GV138" i="40"/>
  <c r="GU138" i="40"/>
  <c r="GT138" i="40"/>
  <c r="IC132" i="40"/>
  <c r="IB132" i="40"/>
  <c r="IA132" i="40"/>
  <c r="HZ132" i="40"/>
  <c r="HY132" i="40"/>
  <c r="HX132" i="40"/>
  <c r="HW132" i="40"/>
  <c r="HV132" i="40"/>
  <c r="HU132" i="40"/>
  <c r="HT132" i="40"/>
  <c r="HS132" i="40"/>
  <c r="HR132" i="40"/>
  <c r="HQ132" i="40"/>
  <c r="HP132" i="40"/>
  <c r="HO132" i="40"/>
  <c r="HN132" i="40"/>
  <c r="HM132" i="40"/>
  <c r="HL132" i="40"/>
  <c r="HK132" i="40"/>
  <c r="HJ132" i="40"/>
  <c r="HI132" i="40"/>
  <c r="HH132" i="40"/>
  <c r="HG132" i="40"/>
  <c r="HF132" i="40"/>
  <c r="HE132" i="40"/>
  <c r="HD132" i="40"/>
  <c r="HC132" i="40"/>
  <c r="HB132" i="40"/>
  <c r="HA132" i="40"/>
  <c r="GZ132" i="40"/>
  <c r="GY132" i="40"/>
  <c r="GX132" i="40"/>
  <c r="GW132" i="40"/>
  <c r="GV132" i="40"/>
  <c r="GU132" i="40"/>
  <c r="GT132" i="40"/>
  <c r="IC131" i="40"/>
  <c r="IB131" i="40"/>
  <c r="IA131" i="40"/>
  <c r="HZ131" i="40"/>
  <c r="HY131" i="40"/>
  <c r="HX131" i="40"/>
  <c r="HW131" i="40"/>
  <c r="HV131" i="40"/>
  <c r="HU131" i="40"/>
  <c r="HT131" i="40"/>
  <c r="HS131" i="40"/>
  <c r="HR131" i="40"/>
  <c r="HQ131" i="40"/>
  <c r="HP131" i="40"/>
  <c r="HO131" i="40"/>
  <c r="HN131" i="40"/>
  <c r="HM131" i="40"/>
  <c r="HL131" i="40"/>
  <c r="HK131" i="40"/>
  <c r="HJ131" i="40"/>
  <c r="HI131" i="40"/>
  <c r="HH131" i="40"/>
  <c r="HG131" i="40"/>
  <c r="HF131" i="40"/>
  <c r="HE131" i="40"/>
  <c r="HD131" i="40"/>
  <c r="HC131" i="40"/>
  <c r="HB131" i="40"/>
  <c r="HA131" i="40"/>
  <c r="GZ131" i="40"/>
  <c r="GY131" i="40"/>
  <c r="GX131" i="40"/>
  <c r="GW131" i="40"/>
  <c r="GV131" i="40"/>
  <c r="GU131" i="40"/>
  <c r="GT131" i="40"/>
  <c r="IC130" i="40"/>
  <c r="IB130" i="40"/>
  <c r="IA130" i="40"/>
  <c r="HZ130" i="40"/>
  <c r="HY130" i="40"/>
  <c r="HX130" i="40"/>
  <c r="HW130" i="40"/>
  <c r="HV130" i="40"/>
  <c r="HU130" i="40"/>
  <c r="HT130" i="40"/>
  <c r="HS130" i="40"/>
  <c r="HR130" i="40"/>
  <c r="HQ130" i="40"/>
  <c r="HP130" i="40"/>
  <c r="HO130" i="40"/>
  <c r="HN130" i="40"/>
  <c r="HM130" i="40"/>
  <c r="HL130" i="40"/>
  <c r="HK130" i="40"/>
  <c r="HJ130" i="40"/>
  <c r="HI130" i="40"/>
  <c r="HH130" i="40"/>
  <c r="HG130" i="40"/>
  <c r="HF130" i="40"/>
  <c r="HE130" i="40"/>
  <c r="HD130" i="40"/>
  <c r="HC130" i="40"/>
  <c r="HB130" i="40"/>
  <c r="HA130" i="40"/>
  <c r="GZ130" i="40"/>
  <c r="GY130" i="40"/>
  <c r="GX130" i="40"/>
  <c r="GW130" i="40"/>
  <c r="GV130" i="40"/>
  <c r="GU130" i="40"/>
  <c r="GT130" i="40"/>
  <c r="IC124" i="40"/>
  <c r="IB124" i="40"/>
  <c r="IA124" i="40"/>
  <c r="HZ124" i="40"/>
  <c r="HY124" i="40"/>
  <c r="HX124" i="40"/>
  <c r="HW124" i="40"/>
  <c r="HV124" i="40"/>
  <c r="HU124" i="40"/>
  <c r="HT124" i="40"/>
  <c r="HS124" i="40"/>
  <c r="HR124" i="40"/>
  <c r="HQ124" i="40"/>
  <c r="HP124" i="40"/>
  <c r="HO124" i="40"/>
  <c r="HN124" i="40"/>
  <c r="HM124" i="40"/>
  <c r="HL124" i="40"/>
  <c r="HK124" i="40"/>
  <c r="HJ124" i="40"/>
  <c r="HI124" i="40"/>
  <c r="HH124" i="40"/>
  <c r="HG124" i="40"/>
  <c r="HF124" i="40"/>
  <c r="HE124" i="40"/>
  <c r="HD124" i="40"/>
  <c r="HC124" i="40"/>
  <c r="HB124" i="40"/>
  <c r="HA124" i="40"/>
  <c r="GZ124" i="40"/>
  <c r="GY124" i="40"/>
  <c r="GX124" i="40"/>
  <c r="GW124" i="40"/>
  <c r="GV124" i="40"/>
  <c r="GU124" i="40"/>
  <c r="GT124" i="40"/>
  <c r="IC123" i="40"/>
  <c r="IB123" i="40"/>
  <c r="IA123" i="40"/>
  <c r="HZ123" i="40"/>
  <c r="HY123" i="40"/>
  <c r="HX123" i="40"/>
  <c r="HW123" i="40"/>
  <c r="HV123" i="40"/>
  <c r="HU123" i="40"/>
  <c r="HT123" i="40"/>
  <c r="HS123" i="40"/>
  <c r="HR123" i="40"/>
  <c r="HQ123" i="40"/>
  <c r="HP123" i="40"/>
  <c r="HO123" i="40"/>
  <c r="HN123" i="40"/>
  <c r="HM123" i="40"/>
  <c r="HL123" i="40"/>
  <c r="HK123" i="40"/>
  <c r="HJ123" i="40"/>
  <c r="HI123" i="40"/>
  <c r="HH123" i="40"/>
  <c r="HG123" i="40"/>
  <c r="HF123" i="40"/>
  <c r="HE123" i="40"/>
  <c r="HD123" i="40"/>
  <c r="HC123" i="40"/>
  <c r="HB123" i="40"/>
  <c r="HA123" i="40"/>
  <c r="GZ123" i="40"/>
  <c r="GY123" i="40"/>
  <c r="GX123" i="40"/>
  <c r="GW123" i="40"/>
  <c r="GV123" i="40"/>
  <c r="GU123" i="40"/>
  <c r="GT123" i="40"/>
  <c r="IC122" i="40"/>
  <c r="IB122" i="40"/>
  <c r="IA122" i="40"/>
  <c r="HZ122" i="40"/>
  <c r="HY122" i="40"/>
  <c r="HX122" i="40"/>
  <c r="HW122" i="40"/>
  <c r="HV122" i="40"/>
  <c r="HU122" i="40"/>
  <c r="HT122" i="40"/>
  <c r="HS122" i="40"/>
  <c r="HR122" i="40"/>
  <c r="HQ122" i="40"/>
  <c r="HP122" i="40"/>
  <c r="HO122" i="40"/>
  <c r="HN122" i="40"/>
  <c r="HM122" i="40"/>
  <c r="HL122" i="40"/>
  <c r="HK122" i="40"/>
  <c r="HJ122" i="40"/>
  <c r="HI122" i="40"/>
  <c r="HH122" i="40"/>
  <c r="HG122" i="40"/>
  <c r="HF122" i="40"/>
  <c r="HE122" i="40"/>
  <c r="HD122" i="40"/>
  <c r="HC122" i="40"/>
  <c r="HB122" i="40"/>
  <c r="HA122" i="40"/>
  <c r="GZ122" i="40"/>
  <c r="GY122" i="40"/>
  <c r="GX122" i="40"/>
  <c r="GW122" i="40"/>
  <c r="GV122" i="40"/>
  <c r="GU122" i="40"/>
  <c r="GT122" i="40"/>
  <c r="IC116" i="40"/>
  <c r="IB116" i="40"/>
  <c r="IA116" i="40"/>
  <c r="HZ116" i="40"/>
  <c r="HY116" i="40"/>
  <c r="HX116" i="40"/>
  <c r="HW116" i="40"/>
  <c r="HV116" i="40"/>
  <c r="HU116" i="40"/>
  <c r="HT116" i="40"/>
  <c r="HS116" i="40"/>
  <c r="HR116" i="40"/>
  <c r="HQ116" i="40"/>
  <c r="HP116" i="40"/>
  <c r="HO116" i="40"/>
  <c r="HN116" i="40"/>
  <c r="HM116" i="40"/>
  <c r="HL116" i="40"/>
  <c r="HK116" i="40"/>
  <c r="HJ116" i="40"/>
  <c r="HI116" i="40"/>
  <c r="HH116" i="40"/>
  <c r="HG116" i="40"/>
  <c r="HF116" i="40"/>
  <c r="HE116" i="40"/>
  <c r="HD116" i="40"/>
  <c r="HC116" i="40"/>
  <c r="HB116" i="40"/>
  <c r="HA116" i="40"/>
  <c r="GZ116" i="40"/>
  <c r="GY116" i="40"/>
  <c r="GX116" i="40"/>
  <c r="GW116" i="40"/>
  <c r="GV116" i="40"/>
  <c r="GU116" i="40"/>
  <c r="GT116" i="40"/>
  <c r="IC115" i="40"/>
  <c r="IB115" i="40"/>
  <c r="IA115" i="40"/>
  <c r="HZ115" i="40"/>
  <c r="HY115" i="40"/>
  <c r="HX115" i="40"/>
  <c r="HW115" i="40"/>
  <c r="HV115" i="40"/>
  <c r="HU115" i="40"/>
  <c r="HT115" i="40"/>
  <c r="HS115" i="40"/>
  <c r="HR115" i="40"/>
  <c r="HQ115" i="40"/>
  <c r="HP115" i="40"/>
  <c r="HO115" i="40"/>
  <c r="HN115" i="40"/>
  <c r="HM115" i="40"/>
  <c r="HL115" i="40"/>
  <c r="HK115" i="40"/>
  <c r="HJ115" i="40"/>
  <c r="HI115" i="40"/>
  <c r="HH115" i="40"/>
  <c r="HG115" i="40"/>
  <c r="HF115" i="40"/>
  <c r="HE115" i="40"/>
  <c r="HD115" i="40"/>
  <c r="HC115" i="40"/>
  <c r="HB115" i="40"/>
  <c r="HA115" i="40"/>
  <c r="GZ115" i="40"/>
  <c r="GY115" i="40"/>
  <c r="GX115" i="40"/>
  <c r="GW115" i="40"/>
  <c r="GV115" i="40"/>
  <c r="GU115" i="40"/>
  <c r="GT115" i="40"/>
  <c r="IC114" i="40"/>
  <c r="IB114" i="40"/>
  <c r="IA114" i="40"/>
  <c r="HZ114" i="40"/>
  <c r="HY114" i="40"/>
  <c r="HX114" i="40"/>
  <c r="HW114" i="40"/>
  <c r="HV114" i="40"/>
  <c r="HU114" i="40"/>
  <c r="HT114" i="40"/>
  <c r="HS114" i="40"/>
  <c r="HR114" i="40"/>
  <c r="HQ114" i="40"/>
  <c r="HP114" i="40"/>
  <c r="HO114" i="40"/>
  <c r="HN114" i="40"/>
  <c r="HM114" i="40"/>
  <c r="HL114" i="40"/>
  <c r="HK114" i="40"/>
  <c r="HJ114" i="40"/>
  <c r="HI114" i="40"/>
  <c r="HH114" i="40"/>
  <c r="HG114" i="40"/>
  <c r="HF114" i="40"/>
  <c r="HE114" i="40"/>
  <c r="HD114" i="40"/>
  <c r="HC114" i="40"/>
  <c r="HB114" i="40"/>
  <c r="HA114" i="40"/>
  <c r="GZ114" i="40"/>
  <c r="GY114" i="40"/>
  <c r="GX114" i="40"/>
  <c r="GW114" i="40"/>
  <c r="GV114" i="40"/>
  <c r="GU114" i="40"/>
  <c r="GT114" i="40"/>
  <c r="IC108" i="40"/>
  <c r="IB108" i="40"/>
  <c r="IA108" i="40"/>
  <c r="HZ108" i="40"/>
  <c r="HY108" i="40"/>
  <c r="HX108" i="40"/>
  <c r="HW108" i="40"/>
  <c r="HV108" i="40"/>
  <c r="HU108" i="40"/>
  <c r="HT108" i="40"/>
  <c r="HS108" i="40"/>
  <c r="HR108" i="40"/>
  <c r="HQ108" i="40"/>
  <c r="HP108" i="40"/>
  <c r="HO108" i="40"/>
  <c r="HN108" i="40"/>
  <c r="HM108" i="40"/>
  <c r="HL108" i="40"/>
  <c r="HK108" i="40"/>
  <c r="HJ108" i="40"/>
  <c r="HI108" i="40"/>
  <c r="HH108" i="40"/>
  <c r="HG108" i="40"/>
  <c r="HF108" i="40"/>
  <c r="HE108" i="40"/>
  <c r="HD108" i="40"/>
  <c r="HC108" i="40"/>
  <c r="HB108" i="40"/>
  <c r="HA108" i="40"/>
  <c r="GZ108" i="40"/>
  <c r="GY108" i="40"/>
  <c r="GX108" i="40"/>
  <c r="GW108" i="40"/>
  <c r="GV108" i="40"/>
  <c r="GU108" i="40"/>
  <c r="GT108" i="40"/>
  <c r="IC107" i="40"/>
  <c r="IB107" i="40"/>
  <c r="IA107" i="40"/>
  <c r="HZ107" i="40"/>
  <c r="HY107" i="40"/>
  <c r="HX107" i="40"/>
  <c r="HW107" i="40"/>
  <c r="HV107" i="40"/>
  <c r="HU107" i="40"/>
  <c r="HT107" i="40"/>
  <c r="HS107" i="40"/>
  <c r="HR107" i="40"/>
  <c r="HQ107" i="40"/>
  <c r="HP107" i="40"/>
  <c r="HO107" i="40"/>
  <c r="HN107" i="40"/>
  <c r="HM107" i="40"/>
  <c r="HL107" i="40"/>
  <c r="HK107" i="40"/>
  <c r="HJ107" i="40"/>
  <c r="HI107" i="40"/>
  <c r="HH107" i="40"/>
  <c r="HG107" i="40"/>
  <c r="HF107" i="40"/>
  <c r="HE107" i="40"/>
  <c r="HD107" i="40"/>
  <c r="HC107" i="40"/>
  <c r="HB107" i="40"/>
  <c r="HA107" i="40"/>
  <c r="GZ107" i="40"/>
  <c r="GY107" i="40"/>
  <c r="GX107" i="40"/>
  <c r="GW107" i="40"/>
  <c r="GV107" i="40"/>
  <c r="GU107" i="40"/>
  <c r="GT107" i="40"/>
  <c r="IC106" i="40"/>
  <c r="IB106" i="40"/>
  <c r="IA106" i="40"/>
  <c r="HZ106" i="40"/>
  <c r="HY106" i="40"/>
  <c r="HX106" i="40"/>
  <c r="HW106" i="40"/>
  <c r="HV106" i="40"/>
  <c r="HU106" i="40"/>
  <c r="HT106" i="40"/>
  <c r="HS106" i="40"/>
  <c r="HR106" i="40"/>
  <c r="HQ106" i="40"/>
  <c r="HP106" i="40"/>
  <c r="HO106" i="40"/>
  <c r="HN106" i="40"/>
  <c r="HM106" i="40"/>
  <c r="HL106" i="40"/>
  <c r="HK106" i="40"/>
  <c r="HJ106" i="40"/>
  <c r="HI106" i="40"/>
  <c r="HH106" i="40"/>
  <c r="HG106" i="40"/>
  <c r="HF106" i="40"/>
  <c r="HE106" i="40"/>
  <c r="HD106" i="40"/>
  <c r="HC106" i="40"/>
  <c r="HB106" i="40"/>
  <c r="HA106" i="40"/>
  <c r="GZ106" i="40"/>
  <c r="GY106" i="40"/>
  <c r="GX106" i="40"/>
  <c r="GW106" i="40"/>
  <c r="GV106" i="40"/>
  <c r="GU106" i="40"/>
  <c r="GT106" i="40"/>
  <c r="IC100" i="40"/>
  <c r="IB100" i="40"/>
  <c r="IA100" i="40"/>
  <c r="HZ100" i="40"/>
  <c r="HY100" i="40"/>
  <c r="HX100" i="40"/>
  <c r="HW100" i="40"/>
  <c r="HV100" i="40"/>
  <c r="HU100" i="40"/>
  <c r="HT100" i="40"/>
  <c r="HS100" i="40"/>
  <c r="HR100" i="40"/>
  <c r="HQ100" i="40"/>
  <c r="HP100" i="40"/>
  <c r="HO100" i="40"/>
  <c r="HN100" i="40"/>
  <c r="HM100" i="40"/>
  <c r="HL100" i="40"/>
  <c r="HK100" i="40"/>
  <c r="HJ100" i="40"/>
  <c r="HI100" i="40"/>
  <c r="HH100" i="40"/>
  <c r="HG100" i="40"/>
  <c r="HF100" i="40"/>
  <c r="HE100" i="40"/>
  <c r="HD100" i="40"/>
  <c r="HC100" i="40"/>
  <c r="HB100" i="40"/>
  <c r="HA100" i="40"/>
  <c r="GZ100" i="40"/>
  <c r="GY100" i="40"/>
  <c r="GX100" i="40"/>
  <c r="GW100" i="40"/>
  <c r="GV100" i="40"/>
  <c r="GU100" i="40"/>
  <c r="GT100" i="40"/>
  <c r="IC99" i="40"/>
  <c r="IB99" i="40"/>
  <c r="IA99" i="40"/>
  <c r="HZ99" i="40"/>
  <c r="HY99" i="40"/>
  <c r="HX99" i="40"/>
  <c r="HW99" i="40"/>
  <c r="HV99" i="40"/>
  <c r="HU99" i="40"/>
  <c r="HT99" i="40"/>
  <c r="HS99" i="40"/>
  <c r="HR99" i="40"/>
  <c r="HQ99" i="40"/>
  <c r="HP99" i="40"/>
  <c r="HO99" i="40"/>
  <c r="HN99" i="40"/>
  <c r="HM99" i="40"/>
  <c r="HL99" i="40"/>
  <c r="HK99" i="40"/>
  <c r="HJ99" i="40"/>
  <c r="HI99" i="40"/>
  <c r="HH99" i="40"/>
  <c r="HG99" i="40"/>
  <c r="HF99" i="40"/>
  <c r="HE99" i="40"/>
  <c r="HD99" i="40"/>
  <c r="HC99" i="40"/>
  <c r="HB99" i="40"/>
  <c r="HA99" i="40"/>
  <c r="GZ99" i="40"/>
  <c r="GY99" i="40"/>
  <c r="GX99" i="40"/>
  <c r="GW99" i="40"/>
  <c r="GV99" i="40"/>
  <c r="GU99" i="40"/>
  <c r="GT99" i="40"/>
  <c r="IC98" i="40"/>
  <c r="IB98" i="40"/>
  <c r="IA98" i="40"/>
  <c r="HZ98" i="40"/>
  <c r="HY98" i="40"/>
  <c r="HX98" i="40"/>
  <c r="HW98" i="40"/>
  <c r="HV98" i="40"/>
  <c r="HU98" i="40"/>
  <c r="HT98" i="40"/>
  <c r="HS98" i="40"/>
  <c r="HR98" i="40"/>
  <c r="HQ98" i="40"/>
  <c r="HP98" i="40"/>
  <c r="HO98" i="40"/>
  <c r="HN98" i="40"/>
  <c r="HM98" i="40"/>
  <c r="HL98" i="40"/>
  <c r="HK98" i="40"/>
  <c r="HJ98" i="40"/>
  <c r="HI98" i="40"/>
  <c r="HH98" i="40"/>
  <c r="HG98" i="40"/>
  <c r="HF98" i="40"/>
  <c r="HE98" i="40"/>
  <c r="HD98" i="40"/>
  <c r="HC98" i="40"/>
  <c r="HB98" i="40"/>
  <c r="HA98" i="40"/>
  <c r="GZ98" i="40"/>
  <c r="GY98" i="40"/>
  <c r="GX98" i="40"/>
  <c r="GW98" i="40"/>
  <c r="GV98" i="40"/>
  <c r="GU98" i="40"/>
  <c r="GT98" i="40"/>
  <c r="IC92" i="40"/>
  <c r="IB92" i="40"/>
  <c r="IA92" i="40"/>
  <c r="HZ92" i="40"/>
  <c r="HY92" i="40"/>
  <c r="HX92" i="40"/>
  <c r="HW92" i="40"/>
  <c r="HV92" i="40"/>
  <c r="HU92" i="40"/>
  <c r="HT92" i="40"/>
  <c r="HS92" i="40"/>
  <c r="HR92" i="40"/>
  <c r="HQ92" i="40"/>
  <c r="HP92" i="40"/>
  <c r="HO92" i="40"/>
  <c r="HN92" i="40"/>
  <c r="HM92" i="40"/>
  <c r="HL92" i="40"/>
  <c r="HK92" i="40"/>
  <c r="HJ92" i="40"/>
  <c r="HI92" i="40"/>
  <c r="HH92" i="40"/>
  <c r="HG92" i="40"/>
  <c r="HF92" i="40"/>
  <c r="HE92" i="40"/>
  <c r="HD92" i="40"/>
  <c r="HC92" i="40"/>
  <c r="HB92" i="40"/>
  <c r="HA92" i="40"/>
  <c r="GZ92" i="40"/>
  <c r="GY92" i="40"/>
  <c r="GX92" i="40"/>
  <c r="GW92" i="40"/>
  <c r="GV92" i="40"/>
  <c r="GU92" i="40"/>
  <c r="GT92" i="40"/>
  <c r="IC91" i="40"/>
  <c r="IB91" i="40"/>
  <c r="IA91" i="40"/>
  <c r="HZ91" i="40"/>
  <c r="HY91" i="40"/>
  <c r="HX91" i="40"/>
  <c r="HW91" i="40"/>
  <c r="HV91" i="40"/>
  <c r="HU91" i="40"/>
  <c r="HT91" i="40"/>
  <c r="HS91" i="40"/>
  <c r="HR91" i="40"/>
  <c r="HQ91" i="40"/>
  <c r="HP91" i="40"/>
  <c r="HO91" i="40"/>
  <c r="HN91" i="40"/>
  <c r="HM91" i="40"/>
  <c r="HL91" i="40"/>
  <c r="HK91" i="40"/>
  <c r="HJ91" i="40"/>
  <c r="HI91" i="40"/>
  <c r="HH91" i="40"/>
  <c r="HG91" i="40"/>
  <c r="HF91" i="40"/>
  <c r="HE91" i="40"/>
  <c r="HD91" i="40"/>
  <c r="HC91" i="40"/>
  <c r="HB91" i="40"/>
  <c r="HA91" i="40"/>
  <c r="GZ91" i="40"/>
  <c r="GY91" i="40"/>
  <c r="GX91" i="40"/>
  <c r="GW91" i="40"/>
  <c r="GV91" i="40"/>
  <c r="GU91" i="40"/>
  <c r="GT91" i="40"/>
  <c r="IC90" i="40"/>
  <c r="IB90" i="40"/>
  <c r="IA90" i="40"/>
  <c r="HZ90" i="40"/>
  <c r="HY90" i="40"/>
  <c r="HX90" i="40"/>
  <c r="HW90" i="40"/>
  <c r="HV90" i="40"/>
  <c r="HU90" i="40"/>
  <c r="HT90" i="40"/>
  <c r="HS90" i="40"/>
  <c r="HR90" i="40"/>
  <c r="HQ90" i="40"/>
  <c r="HP90" i="40"/>
  <c r="HO90" i="40"/>
  <c r="HN90" i="40"/>
  <c r="HM90" i="40"/>
  <c r="HL90" i="40"/>
  <c r="HK90" i="40"/>
  <c r="HJ90" i="40"/>
  <c r="HI90" i="40"/>
  <c r="HH90" i="40"/>
  <c r="HG90" i="40"/>
  <c r="HF90" i="40"/>
  <c r="HE90" i="40"/>
  <c r="HD90" i="40"/>
  <c r="HC90" i="40"/>
  <c r="HB90" i="40"/>
  <c r="HA90" i="40"/>
  <c r="GZ90" i="40"/>
  <c r="GY90" i="40"/>
  <c r="GX90" i="40"/>
  <c r="GW90" i="40"/>
  <c r="GV90" i="40"/>
  <c r="GU90" i="40"/>
  <c r="GT90" i="40"/>
  <c r="IC84" i="40"/>
  <c r="IB84" i="40"/>
  <c r="IA84" i="40"/>
  <c r="HZ84" i="40"/>
  <c r="HY84" i="40"/>
  <c r="HX84" i="40"/>
  <c r="HW84" i="40"/>
  <c r="HV84" i="40"/>
  <c r="HU84" i="40"/>
  <c r="HT84" i="40"/>
  <c r="HS84" i="40"/>
  <c r="HR84" i="40"/>
  <c r="HQ84" i="40"/>
  <c r="HP84" i="40"/>
  <c r="HO84" i="40"/>
  <c r="HN84" i="40"/>
  <c r="HM84" i="40"/>
  <c r="HL84" i="40"/>
  <c r="HK84" i="40"/>
  <c r="HJ84" i="40"/>
  <c r="HI84" i="40"/>
  <c r="HH84" i="40"/>
  <c r="HG84" i="40"/>
  <c r="HF84" i="40"/>
  <c r="HE84" i="40"/>
  <c r="HD84" i="40"/>
  <c r="HC84" i="40"/>
  <c r="HB84" i="40"/>
  <c r="HA84" i="40"/>
  <c r="GZ84" i="40"/>
  <c r="GY84" i="40"/>
  <c r="GX84" i="40"/>
  <c r="GW84" i="40"/>
  <c r="GV84" i="40"/>
  <c r="GU84" i="40"/>
  <c r="GT84" i="40"/>
  <c r="IC83" i="40"/>
  <c r="IB83" i="40"/>
  <c r="IA83" i="40"/>
  <c r="HZ83" i="40"/>
  <c r="HY83" i="40"/>
  <c r="HX83" i="40"/>
  <c r="HW83" i="40"/>
  <c r="HV83" i="40"/>
  <c r="HU83" i="40"/>
  <c r="HT83" i="40"/>
  <c r="HS83" i="40"/>
  <c r="HR83" i="40"/>
  <c r="HQ83" i="40"/>
  <c r="HP83" i="40"/>
  <c r="HO83" i="40"/>
  <c r="HN83" i="40"/>
  <c r="HM83" i="40"/>
  <c r="HL83" i="40"/>
  <c r="HK83" i="40"/>
  <c r="HJ83" i="40"/>
  <c r="HI83" i="40"/>
  <c r="HH83" i="40"/>
  <c r="HG83" i="40"/>
  <c r="HF83" i="40"/>
  <c r="HE83" i="40"/>
  <c r="HD83" i="40"/>
  <c r="HC83" i="40"/>
  <c r="HB83" i="40"/>
  <c r="HA83" i="40"/>
  <c r="GZ83" i="40"/>
  <c r="GY83" i="40"/>
  <c r="GX83" i="40"/>
  <c r="GW83" i="40"/>
  <c r="GV83" i="40"/>
  <c r="GU83" i="40"/>
  <c r="GT83" i="40"/>
  <c r="IC82" i="40"/>
  <c r="IB82" i="40"/>
  <c r="IA82" i="40"/>
  <c r="HZ82" i="40"/>
  <c r="HY82" i="40"/>
  <c r="HX82" i="40"/>
  <c r="HW82" i="40"/>
  <c r="HV82" i="40"/>
  <c r="HU82" i="40"/>
  <c r="HT82" i="40"/>
  <c r="HS82" i="40"/>
  <c r="HR82" i="40"/>
  <c r="HQ82" i="40"/>
  <c r="HP82" i="40"/>
  <c r="HO82" i="40"/>
  <c r="HN82" i="40"/>
  <c r="HM82" i="40"/>
  <c r="HL82" i="40"/>
  <c r="HK82" i="40"/>
  <c r="HJ82" i="40"/>
  <c r="HI82" i="40"/>
  <c r="HH82" i="40"/>
  <c r="HG82" i="40"/>
  <c r="HF82" i="40"/>
  <c r="HE82" i="40"/>
  <c r="HD82" i="40"/>
  <c r="HC82" i="40"/>
  <c r="HB82" i="40"/>
  <c r="HA82" i="40"/>
  <c r="GZ82" i="40"/>
  <c r="GY82" i="40"/>
  <c r="GX82" i="40"/>
  <c r="GW82" i="40"/>
  <c r="GV82" i="40"/>
  <c r="GU82" i="40"/>
  <c r="GT82" i="40"/>
  <c r="IC76" i="40"/>
  <c r="IB76" i="40"/>
  <c r="IA76" i="40"/>
  <c r="HZ76" i="40"/>
  <c r="HY76" i="40"/>
  <c r="HX76" i="40"/>
  <c r="HW76" i="40"/>
  <c r="HV76" i="40"/>
  <c r="HU76" i="40"/>
  <c r="HT76" i="40"/>
  <c r="HS76" i="40"/>
  <c r="HR76" i="40"/>
  <c r="HQ76" i="40"/>
  <c r="HP76" i="40"/>
  <c r="HO76" i="40"/>
  <c r="HN76" i="40"/>
  <c r="HM76" i="40"/>
  <c r="HL76" i="40"/>
  <c r="HK76" i="40"/>
  <c r="HJ76" i="40"/>
  <c r="HI76" i="40"/>
  <c r="HH76" i="40"/>
  <c r="HG76" i="40"/>
  <c r="HF76" i="40"/>
  <c r="HE76" i="40"/>
  <c r="HD76" i="40"/>
  <c r="HC76" i="40"/>
  <c r="HB76" i="40"/>
  <c r="HA76" i="40"/>
  <c r="GZ76" i="40"/>
  <c r="GY76" i="40"/>
  <c r="GX76" i="40"/>
  <c r="GW76" i="40"/>
  <c r="GV76" i="40"/>
  <c r="GU76" i="40"/>
  <c r="GT76" i="40"/>
  <c r="IC75" i="40"/>
  <c r="IB75" i="40"/>
  <c r="IA75" i="40"/>
  <c r="HZ75" i="40"/>
  <c r="HY75" i="40"/>
  <c r="HX75" i="40"/>
  <c r="HW75" i="40"/>
  <c r="HV75" i="40"/>
  <c r="HU75" i="40"/>
  <c r="HT75" i="40"/>
  <c r="HS75" i="40"/>
  <c r="HR75" i="40"/>
  <c r="HQ75" i="40"/>
  <c r="HP75" i="40"/>
  <c r="HO75" i="40"/>
  <c r="HN75" i="40"/>
  <c r="HM75" i="40"/>
  <c r="HL75" i="40"/>
  <c r="HK75" i="40"/>
  <c r="HJ75" i="40"/>
  <c r="HI75" i="40"/>
  <c r="HH75" i="40"/>
  <c r="HG75" i="40"/>
  <c r="HF75" i="40"/>
  <c r="HE75" i="40"/>
  <c r="HD75" i="40"/>
  <c r="HC75" i="40"/>
  <c r="HB75" i="40"/>
  <c r="HA75" i="40"/>
  <c r="GZ75" i="40"/>
  <c r="GY75" i="40"/>
  <c r="GX75" i="40"/>
  <c r="GW75" i="40"/>
  <c r="GV75" i="40"/>
  <c r="GU75" i="40"/>
  <c r="GT75" i="40"/>
  <c r="IC74" i="40"/>
  <c r="IB74" i="40"/>
  <c r="IA74" i="40"/>
  <c r="HZ74" i="40"/>
  <c r="HY74" i="40"/>
  <c r="HX74" i="40"/>
  <c r="HW74" i="40"/>
  <c r="HV74" i="40"/>
  <c r="HU74" i="40"/>
  <c r="HT74" i="40"/>
  <c r="HS74" i="40"/>
  <c r="HR74" i="40"/>
  <c r="HQ74" i="40"/>
  <c r="HP74" i="40"/>
  <c r="HO74" i="40"/>
  <c r="HN74" i="40"/>
  <c r="HM74" i="40"/>
  <c r="HL74" i="40"/>
  <c r="HK74" i="40"/>
  <c r="HJ74" i="40"/>
  <c r="HI74" i="40"/>
  <c r="HH74" i="40"/>
  <c r="HG74" i="40"/>
  <c r="HF74" i="40"/>
  <c r="HE74" i="40"/>
  <c r="HD74" i="40"/>
  <c r="HC74" i="40"/>
  <c r="HB74" i="40"/>
  <c r="HA74" i="40"/>
  <c r="GZ74" i="40"/>
  <c r="GY74" i="40"/>
  <c r="GX74" i="40"/>
  <c r="GW74" i="40"/>
  <c r="GV74" i="40"/>
  <c r="GU74" i="40"/>
  <c r="GT74" i="40"/>
  <c r="IC68" i="40"/>
  <c r="IB68" i="40"/>
  <c r="IA68" i="40"/>
  <c r="HZ68" i="40"/>
  <c r="HY68" i="40"/>
  <c r="HX68" i="40"/>
  <c r="HW68" i="40"/>
  <c r="HV68" i="40"/>
  <c r="HU68" i="40"/>
  <c r="HT68" i="40"/>
  <c r="HS68" i="40"/>
  <c r="HR68" i="40"/>
  <c r="HQ68" i="40"/>
  <c r="HP68" i="40"/>
  <c r="HO68" i="40"/>
  <c r="HN68" i="40"/>
  <c r="HM68" i="40"/>
  <c r="HL68" i="40"/>
  <c r="HK68" i="40"/>
  <c r="HJ68" i="40"/>
  <c r="HI68" i="40"/>
  <c r="HH68" i="40"/>
  <c r="HG68" i="40"/>
  <c r="HF68" i="40"/>
  <c r="HE68" i="40"/>
  <c r="HD68" i="40"/>
  <c r="HC68" i="40"/>
  <c r="HB68" i="40"/>
  <c r="HA68" i="40"/>
  <c r="GZ68" i="40"/>
  <c r="GY68" i="40"/>
  <c r="GX68" i="40"/>
  <c r="GW68" i="40"/>
  <c r="GV68" i="40"/>
  <c r="GU68" i="40"/>
  <c r="GT68" i="40"/>
  <c r="IC67" i="40"/>
  <c r="IB67" i="40"/>
  <c r="IA67" i="40"/>
  <c r="HZ67" i="40"/>
  <c r="HY67" i="40"/>
  <c r="HX67" i="40"/>
  <c r="HW67" i="40"/>
  <c r="HV67" i="40"/>
  <c r="HU67" i="40"/>
  <c r="HT67" i="40"/>
  <c r="HS67" i="40"/>
  <c r="HR67" i="40"/>
  <c r="HQ67" i="40"/>
  <c r="HP67" i="40"/>
  <c r="HO67" i="40"/>
  <c r="HN67" i="40"/>
  <c r="HM67" i="40"/>
  <c r="HL67" i="40"/>
  <c r="HK67" i="40"/>
  <c r="HJ67" i="40"/>
  <c r="HI67" i="40"/>
  <c r="HH67" i="40"/>
  <c r="HG67" i="40"/>
  <c r="HF67" i="40"/>
  <c r="HE67" i="40"/>
  <c r="HD67" i="40"/>
  <c r="HC67" i="40"/>
  <c r="HB67" i="40"/>
  <c r="HA67" i="40"/>
  <c r="GZ67" i="40"/>
  <c r="GY67" i="40"/>
  <c r="GX67" i="40"/>
  <c r="GW67" i="40"/>
  <c r="GV67" i="40"/>
  <c r="GU67" i="40"/>
  <c r="GT67" i="40"/>
  <c r="IC66" i="40"/>
  <c r="IB66" i="40"/>
  <c r="IA66" i="40"/>
  <c r="HZ66" i="40"/>
  <c r="HY66" i="40"/>
  <c r="HX66" i="40"/>
  <c r="HW66" i="40"/>
  <c r="HV66" i="40"/>
  <c r="HU66" i="40"/>
  <c r="HT66" i="40"/>
  <c r="HS66" i="40"/>
  <c r="HR66" i="40"/>
  <c r="HQ66" i="40"/>
  <c r="HP66" i="40"/>
  <c r="HO66" i="40"/>
  <c r="HN66" i="40"/>
  <c r="HM66" i="40"/>
  <c r="HL66" i="40"/>
  <c r="HK66" i="40"/>
  <c r="HJ66" i="40"/>
  <c r="HI66" i="40"/>
  <c r="HH66" i="40"/>
  <c r="HG66" i="40"/>
  <c r="HF66" i="40"/>
  <c r="HE66" i="40"/>
  <c r="HD66" i="40"/>
  <c r="HC66" i="40"/>
  <c r="HB66" i="40"/>
  <c r="HA66" i="40"/>
  <c r="GZ66" i="40"/>
  <c r="GY66" i="40"/>
  <c r="GX66" i="40"/>
  <c r="GW66" i="40"/>
  <c r="GV66" i="40"/>
  <c r="GU66" i="40"/>
  <c r="GT66" i="40"/>
  <c r="IC60" i="40"/>
  <c r="IB60" i="40"/>
  <c r="IA60" i="40"/>
  <c r="HZ60" i="40"/>
  <c r="HY60" i="40"/>
  <c r="HX60" i="40"/>
  <c r="HW60" i="40"/>
  <c r="HV60" i="40"/>
  <c r="HU60" i="40"/>
  <c r="HT60" i="40"/>
  <c r="HS60" i="40"/>
  <c r="HR60" i="40"/>
  <c r="HQ60" i="40"/>
  <c r="HP60" i="40"/>
  <c r="HO60" i="40"/>
  <c r="HN60" i="40"/>
  <c r="HM60" i="40"/>
  <c r="HL60" i="40"/>
  <c r="HK60" i="40"/>
  <c r="HJ60" i="40"/>
  <c r="HI60" i="40"/>
  <c r="HH60" i="40"/>
  <c r="HG60" i="40"/>
  <c r="HF60" i="40"/>
  <c r="HE60" i="40"/>
  <c r="HD60" i="40"/>
  <c r="HC60" i="40"/>
  <c r="HB60" i="40"/>
  <c r="HA60" i="40"/>
  <c r="GZ60" i="40"/>
  <c r="GY60" i="40"/>
  <c r="GX60" i="40"/>
  <c r="GW60" i="40"/>
  <c r="GV60" i="40"/>
  <c r="GU60" i="40"/>
  <c r="GT60" i="40"/>
  <c r="IC59" i="40"/>
  <c r="IB59" i="40"/>
  <c r="IA59" i="40"/>
  <c r="HZ59" i="40"/>
  <c r="HY59" i="40"/>
  <c r="HX59" i="40"/>
  <c r="HW59" i="40"/>
  <c r="HV59" i="40"/>
  <c r="HU59" i="40"/>
  <c r="HT59" i="40"/>
  <c r="HS59" i="40"/>
  <c r="HR59" i="40"/>
  <c r="HQ59" i="40"/>
  <c r="HP59" i="40"/>
  <c r="HO59" i="40"/>
  <c r="HN59" i="40"/>
  <c r="HM59" i="40"/>
  <c r="HL59" i="40"/>
  <c r="HK59" i="40"/>
  <c r="HJ59" i="40"/>
  <c r="HI59" i="40"/>
  <c r="HH59" i="40"/>
  <c r="HG59" i="40"/>
  <c r="HF59" i="40"/>
  <c r="HE59" i="40"/>
  <c r="HD59" i="40"/>
  <c r="HC59" i="40"/>
  <c r="HB59" i="40"/>
  <c r="HA59" i="40"/>
  <c r="GZ59" i="40"/>
  <c r="GY59" i="40"/>
  <c r="GX59" i="40"/>
  <c r="GW59" i="40"/>
  <c r="GV59" i="40"/>
  <c r="GU59" i="40"/>
  <c r="GT59" i="40"/>
  <c r="IC58" i="40"/>
  <c r="IB58" i="40"/>
  <c r="IA58" i="40"/>
  <c r="HZ58" i="40"/>
  <c r="HY58" i="40"/>
  <c r="HX58" i="40"/>
  <c r="HW58" i="40"/>
  <c r="HV58" i="40"/>
  <c r="HU58" i="40"/>
  <c r="HT58" i="40"/>
  <c r="HS58" i="40"/>
  <c r="HR58" i="40"/>
  <c r="HQ58" i="40"/>
  <c r="HP58" i="40"/>
  <c r="HO58" i="40"/>
  <c r="HN58" i="40"/>
  <c r="HM58" i="40"/>
  <c r="HL58" i="40"/>
  <c r="HK58" i="40"/>
  <c r="HJ58" i="40"/>
  <c r="HI58" i="40"/>
  <c r="HH58" i="40"/>
  <c r="HG58" i="40"/>
  <c r="HF58" i="40"/>
  <c r="HE58" i="40"/>
  <c r="HD58" i="40"/>
  <c r="HC58" i="40"/>
  <c r="HB58" i="40"/>
  <c r="HA58" i="40"/>
  <c r="GZ58" i="40"/>
  <c r="GY58" i="40"/>
  <c r="GX58" i="40"/>
  <c r="GW58" i="40"/>
  <c r="GV58" i="40"/>
  <c r="GU58" i="40"/>
  <c r="GT58" i="40"/>
  <c r="IC52" i="40"/>
  <c r="IB52" i="40"/>
  <c r="IA52" i="40"/>
  <c r="HZ52" i="40"/>
  <c r="HY52" i="40"/>
  <c r="HX52" i="40"/>
  <c r="HW52" i="40"/>
  <c r="HV52" i="40"/>
  <c r="HU52" i="40"/>
  <c r="HT52" i="40"/>
  <c r="HS52" i="40"/>
  <c r="HR52" i="40"/>
  <c r="HQ52" i="40"/>
  <c r="HP52" i="40"/>
  <c r="HO52" i="40"/>
  <c r="HN52" i="40"/>
  <c r="HM52" i="40"/>
  <c r="HL52" i="40"/>
  <c r="HK52" i="40"/>
  <c r="HJ52" i="40"/>
  <c r="HI52" i="40"/>
  <c r="HH52" i="40"/>
  <c r="HG52" i="40"/>
  <c r="HF52" i="40"/>
  <c r="HE52" i="40"/>
  <c r="HD52" i="40"/>
  <c r="HC52" i="40"/>
  <c r="HB52" i="40"/>
  <c r="HA52" i="40"/>
  <c r="GZ52" i="40"/>
  <c r="GY52" i="40"/>
  <c r="GX52" i="40"/>
  <c r="GW52" i="40"/>
  <c r="GV52" i="40"/>
  <c r="GU52" i="40"/>
  <c r="GT52" i="40"/>
  <c r="IC51" i="40"/>
  <c r="IB51" i="40"/>
  <c r="IA51" i="40"/>
  <c r="HZ51" i="40"/>
  <c r="HY51" i="40"/>
  <c r="HX51" i="40"/>
  <c r="HW51" i="40"/>
  <c r="HV51" i="40"/>
  <c r="HU51" i="40"/>
  <c r="HT51" i="40"/>
  <c r="HS51" i="40"/>
  <c r="HR51" i="40"/>
  <c r="HQ51" i="40"/>
  <c r="HP51" i="40"/>
  <c r="HO51" i="40"/>
  <c r="HN51" i="40"/>
  <c r="HM51" i="40"/>
  <c r="HL51" i="40"/>
  <c r="HK51" i="40"/>
  <c r="HJ51" i="40"/>
  <c r="HI51" i="40"/>
  <c r="HH51" i="40"/>
  <c r="HG51" i="40"/>
  <c r="HF51" i="40"/>
  <c r="HE51" i="40"/>
  <c r="HD51" i="40"/>
  <c r="HC51" i="40"/>
  <c r="HB51" i="40"/>
  <c r="HA51" i="40"/>
  <c r="GZ51" i="40"/>
  <c r="GY51" i="40"/>
  <c r="GX51" i="40"/>
  <c r="GW51" i="40"/>
  <c r="GV51" i="40"/>
  <c r="GU51" i="40"/>
  <c r="GT51" i="40"/>
  <c r="IC50" i="40"/>
  <c r="IB50" i="40"/>
  <c r="IA50" i="40"/>
  <c r="HZ50" i="40"/>
  <c r="HY50" i="40"/>
  <c r="HX50" i="40"/>
  <c r="HW50" i="40"/>
  <c r="HV50" i="40"/>
  <c r="HU50" i="40"/>
  <c r="HT50" i="40"/>
  <c r="HS50" i="40"/>
  <c r="HR50" i="40"/>
  <c r="HQ50" i="40"/>
  <c r="HP50" i="40"/>
  <c r="HO50" i="40"/>
  <c r="HN50" i="40"/>
  <c r="HM50" i="40"/>
  <c r="HL50" i="40"/>
  <c r="HK50" i="40"/>
  <c r="HJ50" i="40"/>
  <c r="HI50" i="40"/>
  <c r="HH50" i="40"/>
  <c r="HG50" i="40"/>
  <c r="HF50" i="40"/>
  <c r="HE50" i="40"/>
  <c r="HD50" i="40"/>
  <c r="HC50" i="40"/>
  <c r="HB50" i="40"/>
  <c r="HA50" i="40"/>
  <c r="GZ50" i="40"/>
  <c r="GY50" i="40"/>
  <c r="GX50" i="40"/>
  <c r="GW50" i="40"/>
  <c r="GV50" i="40"/>
  <c r="GU50" i="40"/>
  <c r="GT50" i="40"/>
  <c r="IC44" i="40"/>
  <c r="IB44" i="40"/>
  <c r="IA44" i="40"/>
  <c r="HZ44" i="40"/>
  <c r="HY44" i="40"/>
  <c r="HX44" i="40"/>
  <c r="HW44" i="40"/>
  <c r="HV44" i="40"/>
  <c r="HU44" i="40"/>
  <c r="HT44" i="40"/>
  <c r="HS44" i="40"/>
  <c r="HR44" i="40"/>
  <c r="HQ44" i="40"/>
  <c r="HP44" i="40"/>
  <c r="HO44" i="40"/>
  <c r="HN44" i="40"/>
  <c r="HM44" i="40"/>
  <c r="HL44" i="40"/>
  <c r="HK44" i="40"/>
  <c r="HJ44" i="40"/>
  <c r="HI44" i="40"/>
  <c r="HH44" i="40"/>
  <c r="HG44" i="40"/>
  <c r="HF44" i="40"/>
  <c r="HE44" i="40"/>
  <c r="HD44" i="40"/>
  <c r="HC44" i="40"/>
  <c r="HB44" i="40"/>
  <c r="HA44" i="40"/>
  <c r="GZ44" i="40"/>
  <c r="GY44" i="40"/>
  <c r="GX44" i="40"/>
  <c r="GW44" i="40"/>
  <c r="GV44" i="40"/>
  <c r="GU44" i="40"/>
  <c r="GT44" i="40"/>
  <c r="IC43" i="40"/>
  <c r="IB43" i="40"/>
  <c r="IA43" i="40"/>
  <c r="HZ43" i="40"/>
  <c r="HY43" i="40"/>
  <c r="HX43" i="40"/>
  <c r="HW43" i="40"/>
  <c r="HV43" i="40"/>
  <c r="HU43" i="40"/>
  <c r="HT43" i="40"/>
  <c r="HS43" i="40"/>
  <c r="HR43" i="40"/>
  <c r="HQ43" i="40"/>
  <c r="HP43" i="40"/>
  <c r="HO43" i="40"/>
  <c r="HN43" i="40"/>
  <c r="HM43" i="40"/>
  <c r="HL43" i="40"/>
  <c r="HK43" i="40"/>
  <c r="HJ43" i="40"/>
  <c r="HI43" i="40"/>
  <c r="HH43" i="40"/>
  <c r="HG43" i="40"/>
  <c r="HF43" i="40"/>
  <c r="HE43" i="40"/>
  <c r="HD43" i="40"/>
  <c r="HC43" i="40"/>
  <c r="HB43" i="40"/>
  <c r="HA43" i="40"/>
  <c r="GZ43" i="40"/>
  <c r="GY43" i="40"/>
  <c r="GX43" i="40"/>
  <c r="GW43" i="40"/>
  <c r="GV43" i="40"/>
  <c r="GU43" i="40"/>
  <c r="GT43" i="40"/>
  <c r="IC42" i="40"/>
  <c r="IB42" i="40"/>
  <c r="IA42" i="40"/>
  <c r="HZ42" i="40"/>
  <c r="HY42" i="40"/>
  <c r="HX42" i="40"/>
  <c r="HW42" i="40"/>
  <c r="HV42" i="40"/>
  <c r="HU42" i="40"/>
  <c r="HT42" i="40"/>
  <c r="HS42" i="40"/>
  <c r="HR42" i="40"/>
  <c r="HQ42" i="40"/>
  <c r="HP42" i="40"/>
  <c r="HO42" i="40"/>
  <c r="HN42" i="40"/>
  <c r="HM42" i="40"/>
  <c r="HL42" i="40"/>
  <c r="HK42" i="40"/>
  <c r="HJ42" i="40"/>
  <c r="HI42" i="40"/>
  <c r="HH42" i="40"/>
  <c r="HG42" i="40"/>
  <c r="HF42" i="40"/>
  <c r="HE42" i="40"/>
  <c r="HD42" i="40"/>
  <c r="HC42" i="40"/>
  <c r="HB42" i="40"/>
  <c r="HA42" i="40"/>
  <c r="GZ42" i="40"/>
  <c r="GY42" i="40"/>
  <c r="GX42" i="40"/>
  <c r="GW42" i="40"/>
  <c r="GV42" i="40"/>
  <c r="GU42" i="40"/>
  <c r="GT42" i="40"/>
  <c r="GT35" i="40"/>
  <c r="GU35" i="40"/>
  <c r="GV35" i="40"/>
  <c r="GW35" i="40"/>
  <c r="GX35" i="40"/>
  <c r="GY35" i="40"/>
  <c r="GZ35" i="40"/>
  <c r="HA35" i="40"/>
  <c r="HB35" i="40"/>
  <c r="HC35" i="40"/>
  <c r="HD35" i="40"/>
  <c r="HE35" i="40"/>
  <c r="HF35" i="40"/>
  <c r="HG35" i="40"/>
  <c r="HH35" i="40"/>
  <c r="HI35" i="40"/>
  <c r="HJ35" i="40"/>
  <c r="HK35" i="40"/>
  <c r="HL35" i="40"/>
  <c r="HM35" i="40"/>
  <c r="HN35" i="40"/>
  <c r="HO35" i="40"/>
  <c r="HP35" i="40"/>
  <c r="HQ35" i="40"/>
  <c r="HR35" i="40"/>
  <c r="HS35" i="40"/>
  <c r="HT35" i="40"/>
  <c r="HU35" i="40"/>
  <c r="HV35" i="40"/>
  <c r="HW35" i="40"/>
  <c r="HX35" i="40"/>
  <c r="HY35" i="40"/>
  <c r="HZ35" i="40"/>
  <c r="IA35" i="40"/>
  <c r="IB35" i="40"/>
  <c r="IC35" i="40"/>
  <c r="GT36" i="40"/>
  <c r="GU36" i="40"/>
  <c r="GV36" i="40"/>
  <c r="GW36" i="40"/>
  <c r="GX36" i="40"/>
  <c r="GY36" i="40"/>
  <c r="GZ36" i="40"/>
  <c r="HA36" i="40"/>
  <c r="HB36" i="40"/>
  <c r="HC36" i="40"/>
  <c r="HD36" i="40"/>
  <c r="HE36" i="40"/>
  <c r="HF36" i="40"/>
  <c r="HG36" i="40"/>
  <c r="HH36" i="40"/>
  <c r="HI36" i="40"/>
  <c r="HJ36" i="40"/>
  <c r="HK36" i="40"/>
  <c r="HL36" i="40"/>
  <c r="HM36" i="40"/>
  <c r="HN36" i="40"/>
  <c r="HO36" i="40"/>
  <c r="HP36" i="40"/>
  <c r="HQ36" i="40"/>
  <c r="HR36" i="40"/>
  <c r="HS36" i="40"/>
  <c r="HT36" i="40"/>
  <c r="HU36" i="40"/>
  <c r="HV36" i="40"/>
  <c r="HW36" i="40"/>
  <c r="HX36" i="40"/>
  <c r="HY36" i="40"/>
  <c r="HZ36" i="40"/>
  <c r="IA36" i="40"/>
  <c r="IB36" i="40"/>
  <c r="IC36" i="40"/>
  <c r="IC34" i="40"/>
  <c r="IB34" i="40"/>
  <c r="IA34" i="40"/>
  <c r="HZ34" i="40"/>
  <c r="HY34" i="40"/>
  <c r="HX34" i="40"/>
  <c r="HW34" i="40"/>
  <c r="HV34" i="40"/>
  <c r="HU34" i="40"/>
  <c r="HT34" i="40"/>
  <c r="HS34" i="40"/>
  <c r="HR34" i="40"/>
  <c r="HQ34" i="40"/>
  <c r="HP34" i="40"/>
  <c r="HO34" i="40"/>
  <c r="HN34" i="40"/>
  <c r="HM34" i="40"/>
  <c r="HL34" i="40"/>
  <c r="HK34" i="40"/>
  <c r="HJ34" i="40"/>
  <c r="HI34" i="40"/>
  <c r="HH34" i="40"/>
  <c r="HG34" i="40"/>
  <c r="HF34" i="40"/>
  <c r="HE34" i="40"/>
  <c r="HD34" i="40"/>
  <c r="HC34" i="40"/>
  <c r="HB34" i="40"/>
  <c r="HA34" i="40"/>
  <c r="GZ34" i="40"/>
  <c r="GY34" i="40"/>
  <c r="GX34" i="40"/>
  <c r="GW34" i="40"/>
  <c r="GV34" i="40"/>
  <c r="GU34" i="40"/>
  <c r="GT34" i="40"/>
  <c r="FU319" i="40"/>
  <c r="FT319" i="40"/>
  <c r="FS319" i="40"/>
  <c r="FR319" i="40"/>
  <c r="FQ319" i="40"/>
  <c r="FP319" i="40"/>
  <c r="FU318" i="40"/>
  <c r="FT318" i="40"/>
  <c r="FS318" i="40"/>
  <c r="FR318" i="40"/>
  <c r="FQ318" i="40"/>
  <c r="FP318" i="40"/>
  <c r="GR317" i="40"/>
  <c r="GQ317" i="40"/>
  <c r="GP317" i="40"/>
  <c r="GO317" i="40"/>
  <c r="GN317" i="40"/>
  <c r="GM317" i="40"/>
  <c r="GL317" i="40"/>
  <c r="GK317" i="40"/>
  <c r="GJ317" i="40"/>
  <c r="GI317" i="40"/>
  <c r="GH317" i="40"/>
  <c r="GG317" i="40"/>
  <c r="GF317" i="40"/>
  <c r="GE317" i="40"/>
  <c r="GD317" i="40"/>
  <c r="GC317" i="40"/>
  <c r="GB317" i="40"/>
  <c r="GA317" i="40"/>
  <c r="FZ317" i="40"/>
  <c r="FU317" i="40"/>
  <c r="FT317" i="40"/>
  <c r="FS317" i="40"/>
  <c r="FR317" i="40"/>
  <c r="FQ317" i="40"/>
  <c r="FP317" i="40"/>
  <c r="FU306" i="40"/>
  <c r="FT306" i="40"/>
  <c r="FS306" i="40"/>
  <c r="FR306" i="40"/>
  <c r="FQ306" i="40"/>
  <c r="FP306" i="40"/>
  <c r="FU305" i="40"/>
  <c r="FT305" i="40"/>
  <c r="FS305" i="40"/>
  <c r="FR305" i="40"/>
  <c r="FQ305" i="40"/>
  <c r="FP305" i="40"/>
  <c r="GR304" i="40"/>
  <c r="GQ304" i="40"/>
  <c r="GP304" i="40"/>
  <c r="GO304" i="40"/>
  <c r="GN304" i="40"/>
  <c r="GM304" i="40"/>
  <c r="GL304" i="40"/>
  <c r="GK304" i="40"/>
  <c r="GJ304" i="40"/>
  <c r="GI304" i="40"/>
  <c r="GH304" i="40"/>
  <c r="GG304" i="40"/>
  <c r="GF304" i="40"/>
  <c r="GE304" i="40"/>
  <c r="GD304" i="40"/>
  <c r="GC304" i="40"/>
  <c r="GB304" i="40"/>
  <c r="GA304" i="40"/>
  <c r="FZ304" i="40"/>
  <c r="FU304" i="40"/>
  <c r="FT304" i="40"/>
  <c r="FS304" i="40"/>
  <c r="FR304" i="40"/>
  <c r="FQ304" i="40"/>
  <c r="FP304" i="40"/>
  <c r="FU293" i="40"/>
  <c r="FT293" i="40"/>
  <c r="FS293" i="40"/>
  <c r="FR293" i="40"/>
  <c r="FQ293" i="40"/>
  <c r="FP293" i="40"/>
  <c r="FU292" i="40"/>
  <c r="FT292" i="40"/>
  <c r="FS292" i="40"/>
  <c r="FR292" i="40"/>
  <c r="FQ292" i="40"/>
  <c r="FP292" i="40"/>
  <c r="GR291" i="40"/>
  <c r="GQ291" i="40"/>
  <c r="GP291" i="40"/>
  <c r="GO291" i="40"/>
  <c r="GN291" i="40"/>
  <c r="GM291" i="40"/>
  <c r="GL291" i="40"/>
  <c r="GK291" i="40"/>
  <c r="GJ291" i="40"/>
  <c r="GI291" i="40"/>
  <c r="GH291" i="40"/>
  <c r="GG291" i="40"/>
  <c r="GF291" i="40"/>
  <c r="GE291" i="40"/>
  <c r="GD291" i="40"/>
  <c r="GC291" i="40"/>
  <c r="GB291" i="40"/>
  <c r="GA291" i="40"/>
  <c r="FZ291" i="40"/>
  <c r="FU291" i="40"/>
  <c r="FT291" i="40"/>
  <c r="FS291" i="40"/>
  <c r="FR291" i="40"/>
  <c r="FQ291" i="40"/>
  <c r="FP291" i="40"/>
  <c r="FU280" i="40"/>
  <c r="FT280" i="40"/>
  <c r="FS280" i="40"/>
  <c r="FR280" i="40"/>
  <c r="FQ280" i="40"/>
  <c r="FP280" i="40"/>
  <c r="FU279" i="40"/>
  <c r="FT279" i="40"/>
  <c r="FS279" i="40"/>
  <c r="FR279" i="40"/>
  <c r="FQ279" i="40"/>
  <c r="FP279" i="40"/>
  <c r="GR278" i="40"/>
  <c r="GQ278" i="40"/>
  <c r="GP278" i="40"/>
  <c r="GO278" i="40"/>
  <c r="GN278" i="40"/>
  <c r="GM278" i="40"/>
  <c r="GL278" i="40"/>
  <c r="GK278" i="40"/>
  <c r="GJ278" i="40"/>
  <c r="GI278" i="40"/>
  <c r="GH278" i="40"/>
  <c r="GG278" i="40"/>
  <c r="GF278" i="40"/>
  <c r="GE278" i="40"/>
  <c r="GD278" i="40"/>
  <c r="GC278" i="40"/>
  <c r="GB278" i="40"/>
  <c r="GA278" i="40"/>
  <c r="FZ278" i="40"/>
  <c r="FU278" i="40"/>
  <c r="FT278" i="40"/>
  <c r="FS278" i="40"/>
  <c r="FR278" i="40"/>
  <c r="FQ278" i="40"/>
  <c r="FP278" i="40"/>
  <c r="FU267" i="40"/>
  <c r="FT267" i="40"/>
  <c r="FS267" i="40"/>
  <c r="FR267" i="40"/>
  <c r="FQ267" i="40"/>
  <c r="FP267" i="40"/>
  <c r="FU266" i="40"/>
  <c r="FT266" i="40"/>
  <c r="FS266" i="40"/>
  <c r="FR266" i="40"/>
  <c r="FQ266" i="40"/>
  <c r="FP266" i="40"/>
  <c r="GR265" i="40"/>
  <c r="GQ265" i="40"/>
  <c r="GP265" i="40"/>
  <c r="GO265" i="40"/>
  <c r="GN265" i="40"/>
  <c r="GM265" i="40"/>
  <c r="GL265" i="40"/>
  <c r="GK265" i="40"/>
  <c r="GJ265" i="40"/>
  <c r="GI265" i="40"/>
  <c r="GH265" i="40"/>
  <c r="GG265" i="40"/>
  <c r="GF265" i="40"/>
  <c r="GE265" i="40"/>
  <c r="GD265" i="40"/>
  <c r="GC265" i="40"/>
  <c r="GB265" i="40"/>
  <c r="GA265" i="40"/>
  <c r="FZ265" i="40"/>
  <c r="FU265" i="40"/>
  <c r="FT265" i="40"/>
  <c r="FS265" i="40"/>
  <c r="FR265" i="40"/>
  <c r="FQ265" i="40"/>
  <c r="FP265" i="40"/>
  <c r="CS319" i="40"/>
  <c r="CR319" i="40"/>
  <c r="CQ319" i="40"/>
  <c r="CP319" i="40"/>
  <c r="CO319" i="40"/>
  <c r="CN319" i="40"/>
  <c r="CM319" i="40"/>
  <c r="CL319" i="40"/>
  <c r="CK319" i="40"/>
  <c r="CJ319" i="40"/>
  <c r="CI319" i="40"/>
  <c r="CH319" i="40"/>
  <c r="CG319" i="40"/>
  <c r="CF319" i="40"/>
  <c r="CE319" i="40"/>
  <c r="CD319" i="40"/>
  <c r="CC319" i="40"/>
  <c r="CB319" i="40"/>
  <c r="CA319" i="40"/>
  <c r="BZ319" i="40"/>
  <c r="BY319" i="40"/>
  <c r="BX319" i="40"/>
  <c r="BW319" i="40"/>
  <c r="BV319" i="40"/>
  <c r="BU319" i="40"/>
  <c r="BT319" i="40"/>
  <c r="BS319" i="40"/>
  <c r="BR319" i="40"/>
  <c r="BQ319" i="40"/>
  <c r="BP319" i="40"/>
  <c r="BO319" i="40"/>
  <c r="BN319" i="40"/>
  <c r="BM319" i="40"/>
  <c r="BL319" i="40"/>
  <c r="BK319" i="40"/>
  <c r="BJ319" i="40"/>
  <c r="CS318" i="40"/>
  <c r="CR318" i="40"/>
  <c r="CQ318" i="40"/>
  <c r="CP318" i="40"/>
  <c r="CO318" i="40"/>
  <c r="CN318" i="40"/>
  <c r="CM318" i="40"/>
  <c r="CL318" i="40"/>
  <c r="CK318" i="40"/>
  <c r="CJ318" i="40"/>
  <c r="CI318" i="40"/>
  <c r="CH318" i="40"/>
  <c r="CG318" i="40"/>
  <c r="CF318" i="40"/>
  <c r="CE318" i="40"/>
  <c r="CD318" i="40"/>
  <c r="CC318" i="40"/>
  <c r="CB318" i="40"/>
  <c r="CA318" i="40"/>
  <c r="BZ318" i="40"/>
  <c r="BY318" i="40"/>
  <c r="BX318" i="40"/>
  <c r="BW318" i="40"/>
  <c r="BV318" i="40"/>
  <c r="BU318" i="40"/>
  <c r="BT318" i="40"/>
  <c r="BS318" i="40"/>
  <c r="BR318" i="40"/>
  <c r="BQ318" i="40"/>
  <c r="BP318" i="40"/>
  <c r="BO318" i="40"/>
  <c r="BN318" i="40"/>
  <c r="BM318" i="40"/>
  <c r="BL318" i="40"/>
  <c r="BK318" i="40"/>
  <c r="BJ318" i="40"/>
  <c r="FM317" i="40"/>
  <c r="FL317" i="40"/>
  <c r="FK317" i="40"/>
  <c r="FJ317" i="40"/>
  <c r="FI317" i="40"/>
  <c r="FH317" i="40"/>
  <c r="FG317" i="40"/>
  <c r="FF317" i="40"/>
  <c r="FE317" i="40"/>
  <c r="FD317" i="40"/>
  <c r="FC317" i="40"/>
  <c r="FB317" i="40"/>
  <c r="FA317" i="40"/>
  <c r="EZ317" i="40"/>
  <c r="EY317" i="40"/>
  <c r="EX317" i="40"/>
  <c r="EW317" i="40"/>
  <c r="EV317" i="40"/>
  <c r="EU317" i="40"/>
  <c r="ET317" i="40"/>
  <c r="ES317" i="40"/>
  <c r="ER317" i="40"/>
  <c r="EQ317" i="40"/>
  <c r="EP317" i="40"/>
  <c r="EO317" i="40"/>
  <c r="EN317" i="40"/>
  <c r="EM317" i="40"/>
  <c r="EL317" i="40"/>
  <c r="EK317" i="40"/>
  <c r="EJ317" i="40"/>
  <c r="EI317" i="40"/>
  <c r="EH317" i="40"/>
  <c r="EG317" i="40"/>
  <c r="EF317" i="40"/>
  <c r="EE317" i="40"/>
  <c r="ED317" i="40"/>
  <c r="EC317" i="40"/>
  <c r="EB317" i="40"/>
  <c r="EA317" i="40"/>
  <c r="DZ317" i="40"/>
  <c r="DY317" i="40"/>
  <c r="DX317" i="40"/>
  <c r="DW317" i="40"/>
  <c r="DV317" i="40"/>
  <c r="DU317" i="40"/>
  <c r="DT317" i="40"/>
  <c r="DS317" i="40"/>
  <c r="DR317" i="40"/>
  <c r="DQ317" i="40"/>
  <c r="DP317" i="40"/>
  <c r="DO317" i="40"/>
  <c r="DN317" i="40"/>
  <c r="DM317" i="40"/>
  <c r="DL317" i="40"/>
  <c r="DK317" i="40"/>
  <c r="DJ317" i="40"/>
  <c r="DI317" i="40"/>
  <c r="DH317" i="40"/>
  <c r="DG317" i="40"/>
  <c r="DF317" i="40"/>
  <c r="DE317" i="40"/>
  <c r="DD317" i="40"/>
  <c r="DC317" i="40"/>
  <c r="DB317" i="40"/>
  <c r="DA317" i="40"/>
  <c r="CZ317" i="40"/>
  <c r="CY317" i="40"/>
  <c r="CX317" i="40"/>
  <c r="CW317" i="40"/>
  <c r="CV317" i="40"/>
  <c r="CU317" i="40"/>
  <c r="CT317" i="40"/>
  <c r="CS317" i="40"/>
  <c r="CR317" i="40"/>
  <c r="CQ317" i="40"/>
  <c r="CP317" i="40"/>
  <c r="CO317" i="40"/>
  <c r="CN317" i="40"/>
  <c r="CM317" i="40"/>
  <c r="CL317" i="40"/>
  <c r="CK317" i="40"/>
  <c r="CJ317" i="40"/>
  <c r="CI317" i="40"/>
  <c r="CH317" i="40"/>
  <c r="CG317" i="40"/>
  <c r="CF317" i="40"/>
  <c r="CE317" i="40"/>
  <c r="CD317" i="40"/>
  <c r="CC317" i="40"/>
  <c r="CB317" i="40"/>
  <c r="CA317" i="40"/>
  <c r="BZ317" i="40"/>
  <c r="BY317" i="40"/>
  <c r="BX317" i="40"/>
  <c r="BW317" i="40"/>
  <c r="BV317" i="40"/>
  <c r="BU317" i="40"/>
  <c r="BT317" i="40"/>
  <c r="BS317" i="40"/>
  <c r="BR317" i="40"/>
  <c r="BQ317" i="40"/>
  <c r="BP317" i="40"/>
  <c r="BO317" i="40"/>
  <c r="BN317" i="40"/>
  <c r="BM317" i="40"/>
  <c r="BL317" i="40"/>
  <c r="BK317" i="40"/>
  <c r="BJ317" i="40"/>
  <c r="CS306" i="40"/>
  <c r="CR306" i="40"/>
  <c r="CQ306" i="40"/>
  <c r="CP306" i="40"/>
  <c r="CO306" i="40"/>
  <c r="CN306" i="40"/>
  <c r="CM306" i="40"/>
  <c r="CL306" i="40"/>
  <c r="CK306" i="40"/>
  <c r="CJ306" i="40"/>
  <c r="CI306" i="40"/>
  <c r="CH306" i="40"/>
  <c r="CG306" i="40"/>
  <c r="CF306" i="40"/>
  <c r="CE306" i="40"/>
  <c r="CD306" i="40"/>
  <c r="CC306" i="40"/>
  <c r="CB306" i="40"/>
  <c r="CA306" i="40"/>
  <c r="BZ306" i="40"/>
  <c r="BY306" i="40"/>
  <c r="BX306" i="40"/>
  <c r="BW306" i="40"/>
  <c r="BV306" i="40"/>
  <c r="BU306" i="40"/>
  <c r="BT306" i="40"/>
  <c r="BS306" i="40"/>
  <c r="BR306" i="40"/>
  <c r="BQ306" i="40"/>
  <c r="BP306" i="40"/>
  <c r="BO306" i="40"/>
  <c r="BN306" i="40"/>
  <c r="BM306" i="40"/>
  <c r="BL306" i="40"/>
  <c r="BK306" i="40"/>
  <c r="BJ306" i="40"/>
  <c r="CS305" i="40"/>
  <c r="CR305" i="40"/>
  <c r="CQ305" i="40"/>
  <c r="CP305" i="40"/>
  <c r="CO305" i="40"/>
  <c r="CN305" i="40"/>
  <c r="CM305" i="40"/>
  <c r="CL305" i="40"/>
  <c r="CK305" i="40"/>
  <c r="CJ305" i="40"/>
  <c r="CI305" i="40"/>
  <c r="CH305" i="40"/>
  <c r="CG305" i="40"/>
  <c r="CF305" i="40"/>
  <c r="CE305" i="40"/>
  <c r="CD305" i="40"/>
  <c r="CC305" i="40"/>
  <c r="CB305" i="40"/>
  <c r="CA305" i="40"/>
  <c r="BZ305" i="40"/>
  <c r="BY305" i="40"/>
  <c r="BX305" i="40"/>
  <c r="BW305" i="40"/>
  <c r="BV305" i="40"/>
  <c r="BU305" i="40"/>
  <c r="BT305" i="40"/>
  <c r="BS305" i="40"/>
  <c r="BR305" i="40"/>
  <c r="BQ305" i="40"/>
  <c r="BP305" i="40"/>
  <c r="BO305" i="40"/>
  <c r="BN305" i="40"/>
  <c r="BM305" i="40"/>
  <c r="BL305" i="40"/>
  <c r="BK305" i="40"/>
  <c r="BJ305" i="40"/>
  <c r="FM304" i="40"/>
  <c r="FL304" i="40"/>
  <c r="FK304" i="40"/>
  <c r="FJ304" i="40"/>
  <c r="FI304" i="40"/>
  <c r="FH304" i="40"/>
  <c r="FG304" i="40"/>
  <c r="FF304" i="40"/>
  <c r="FE304" i="40"/>
  <c r="FD304" i="40"/>
  <c r="FC304" i="40"/>
  <c r="FB304" i="40"/>
  <c r="FA304" i="40"/>
  <c r="EZ304" i="40"/>
  <c r="EY304" i="40"/>
  <c r="EX304" i="40"/>
  <c r="EW304" i="40"/>
  <c r="EV304" i="40"/>
  <c r="EU304" i="40"/>
  <c r="ET304" i="40"/>
  <c r="ES304" i="40"/>
  <c r="ER304" i="40"/>
  <c r="EQ304" i="40"/>
  <c r="EP304" i="40"/>
  <c r="EO304" i="40"/>
  <c r="EN304" i="40"/>
  <c r="EM304" i="40"/>
  <c r="EL304" i="40"/>
  <c r="EK304" i="40"/>
  <c r="EJ304" i="40"/>
  <c r="EI304" i="40"/>
  <c r="EH304" i="40"/>
  <c r="EG304" i="40"/>
  <c r="EF304" i="40"/>
  <c r="EE304" i="40"/>
  <c r="ED304" i="40"/>
  <c r="EC304" i="40"/>
  <c r="EB304" i="40"/>
  <c r="EA304" i="40"/>
  <c r="DZ304" i="40"/>
  <c r="DY304" i="40"/>
  <c r="DX304" i="40"/>
  <c r="DW304" i="40"/>
  <c r="DV304" i="40"/>
  <c r="DU304" i="40"/>
  <c r="DT304" i="40"/>
  <c r="DS304" i="40"/>
  <c r="DR304" i="40"/>
  <c r="DQ304" i="40"/>
  <c r="DP304" i="40"/>
  <c r="DO304" i="40"/>
  <c r="DN304" i="40"/>
  <c r="DM304" i="40"/>
  <c r="DL304" i="40"/>
  <c r="DK304" i="40"/>
  <c r="DJ304" i="40"/>
  <c r="DI304" i="40"/>
  <c r="DH304" i="40"/>
  <c r="DG304" i="40"/>
  <c r="DF304" i="40"/>
  <c r="DE304" i="40"/>
  <c r="DD304" i="40"/>
  <c r="DC304" i="40"/>
  <c r="DB304" i="40"/>
  <c r="DA304" i="40"/>
  <c r="CZ304" i="40"/>
  <c r="CY304" i="40"/>
  <c r="CX304" i="40"/>
  <c r="CW304" i="40"/>
  <c r="CV304" i="40"/>
  <c r="CU304" i="40"/>
  <c r="CT304" i="40"/>
  <c r="CS304" i="40"/>
  <c r="CR304" i="40"/>
  <c r="CQ304" i="40"/>
  <c r="CP304" i="40"/>
  <c r="CO304" i="40"/>
  <c r="CN304" i="40"/>
  <c r="CM304" i="40"/>
  <c r="CL304" i="40"/>
  <c r="CK304" i="40"/>
  <c r="CJ304" i="40"/>
  <c r="CI304" i="40"/>
  <c r="CH304" i="40"/>
  <c r="CG304" i="40"/>
  <c r="CF304" i="40"/>
  <c r="CE304" i="40"/>
  <c r="CD304" i="40"/>
  <c r="CC304" i="40"/>
  <c r="CB304" i="40"/>
  <c r="CA304" i="40"/>
  <c r="BZ304" i="40"/>
  <c r="BY304" i="40"/>
  <c r="BX304" i="40"/>
  <c r="BW304" i="40"/>
  <c r="BV304" i="40"/>
  <c r="BU304" i="40"/>
  <c r="BT304" i="40"/>
  <c r="BS304" i="40"/>
  <c r="BR304" i="40"/>
  <c r="BQ304" i="40"/>
  <c r="BP304" i="40"/>
  <c r="BO304" i="40"/>
  <c r="BN304" i="40"/>
  <c r="BM304" i="40"/>
  <c r="BL304" i="40"/>
  <c r="BK304" i="40"/>
  <c r="BJ304" i="40"/>
  <c r="CS293" i="40"/>
  <c r="CR293" i="40"/>
  <c r="CQ293" i="40"/>
  <c r="CP293" i="40"/>
  <c r="CO293" i="40"/>
  <c r="CN293" i="40"/>
  <c r="CM293" i="40"/>
  <c r="CL293" i="40"/>
  <c r="CK293" i="40"/>
  <c r="CJ293" i="40"/>
  <c r="CI293" i="40"/>
  <c r="CH293" i="40"/>
  <c r="CG293" i="40"/>
  <c r="CF293" i="40"/>
  <c r="CE293" i="40"/>
  <c r="CD293" i="40"/>
  <c r="CC293" i="40"/>
  <c r="CB293" i="40"/>
  <c r="CA293" i="40"/>
  <c r="BZ293" i="40"/>
  <c r="BY293" i="40"/>
  <c r="BX293" i="40"/>
  <c r="BW293" i="40"/>
  <c r="BV293" i="40"/>
  <c r="BU293" i="40"/>
  <c r="BT293" i="40"/>
  <c r="BS293" i="40"/>
  <c r="BR293" i="40"/>
  <c r="BQ293" i="40"/>
  <c r="BP293" i="40"/>
  <c r="BO293" i="40"/>
  <c r="BN293" i="40"/>
  <c r="BM293" i="40"/>
  <c r="BL293" i="40"/>
  <c r="BK293" i="40"/>
  <c r="BJ293" i="40"/>
  <c r="CS292" i="40"/>
  <c r="CR292" i="40"/>
  <c r="CQ292" i="40"/>
  <c r="CP292" i="40"/>
  <c r="CO292" i="40"/>
  <c r="CN292" i="40"/>
  <c r="CM292" i="40"/>
  <c r="CL292" i="40"/>
  <c r="CK292" i="40"/>
  <c r="CJ292" i="40"/>
  <c r="CI292" i="40"/>
  <c r="CH292" i="40"/>
  <c r="CG292" i="40"/>
  <c r="CF292" i="40"/>
  <c r="CE292" i="40"/>
  <c r="CD292" i="40"/>
  <c r="CC292" i="40"/>
  <c r="CB292" i="40"/>
  <c r="CA292" i="40"/>
  <c r="BZ292" i="40"/>
  <c r="BY292" i="40"/>
  <c r="BX292" i="40"/>
  <c r="BW292" i="40"/>
  <c r="BV292" i="40"/>
  <c r="BU292" i="40"/>
  <c r="BT292" i="40"/>
  <c r="BS292" i="40"/>
  <c r="BR292" i="40"/>
  <c r="BQ292" i="40"/>
  <c r="BP292" i="40"/>
  <c r="BO292" i="40"/>
  <c r="BN292" i="40"/>
  <c r="BM292" i="40"/>
  <c r="BL292" i="40"/>
  <c r="BK292" i="40"/>
  <c r="BJ292" i="40"/>
  <c r="FM291" i="40"/>
  <c r="FL291" i="40"/>
  <c r="FK291" i="40"/>
  <c r="FJ291" i="40"/>
  <c r="FI291" i="40"/>
  <c r="FH291" i="40"/>
  <c r="FG291" i="40"/>
  <c r="FF291" i="40"/>
  <c r="FE291" i="40"/>
  <c r="FD291" i="40"/>
  <c r="FC291" i="40"/>
  <c r="FB291" i="40"/>
  <c r="FA291" i="40"/>
  <c r="EZ291" i="40"/>
  <c r="EY291" i="40"/>
  <c r="EX291" i="40"/>
  <c r="EW291" i="40"/>
  <c r="EV291" i="40"/>
  <c r="EU291" i="40"/>
  <c r="ET291" i="40"/>
  <c r="ES291" i="40"/>
  <c r="ER291" i="40"/>
  <c r="EQ291" i="40"/>
  <c r="EP291" i="40"/>
  <c r="EO291" i="40"/>
  <c r="EN291" i="40"/>
  <c r="EM291" i="40"/>
  <c r="EL291" i="40"/>
  <c r="EK291" i="40"/>
  <c r="EJ291" i="40"/>
  <c r="EI291" i="40"/>
  <c r="EH291" i="40"/>
  <c r="EG291" i="40"/>
  <c r="EF291" i="40"/>
  <c r="EE291" i="40"/>
  <c r="ED291" i="40"/>
  <c r="EC291" i="40"/>
  <c r="EB291" i="40"/>
  <c r="EA291" i="40"/>
  <c r="DZ291" i="40"/>
  <c r="DY291" i="40"/>
  <c r="DX291" i="40"/>
  <c r="DW291" i="40"/>
  <c r="DV291" i="40"/>
  <c r="DU291" i="40"/>
  <c r="DT291" i="40"/>
  <c r="DS291" i="40"/>
  <c r="DR291" i="40"/>
  <c r="DQ291" i="40"/>
  <c r="DP291" i="40"/>
  <c r="DO291" i="40"/>
  <c r="DN291" i="40"/>
  <c r="DM291" i="40"/>
  <c r="DL291" i="40"/>
  <c r="DK291" i="40"/>
  <c r="DJ291" i="40"/>
  <c r="DI291" i="40"/>
  <c r="DH291" i="40"/>
  <c r="DG291" i="40"/>
  <c r="DF291" i="40"/>
  <c r="DE291" i="40"/>
  <c r="DD291" i="40"/>
  <c r="DC291" i="40"/>
  <c r="DB291" i="40"/>
  <c r="DA291" i="40"/>
  <c r="CZ291" i="40"/>
  <c r="CY291" i="40"/>
  <c r="CX291" i="40"/>
  <c r="CW291" i="40"/>
  <c r="CV291" i="40"/>
  <c r="CU291" i="40"/>
  <c r="CT291" i="40"/>
  <c r="CS291" i="40"/>
  <c r="CR291" i="40"/>
  <c r="CQ291" i="40"/>
  <c r="CP291" i="40"/>
  <c r="CO291" i="40"/>
  <c r="CN291" i="40"/>
  <c r="CM291" i="40"/>
  <c r="CL291" i="40"/>
  <c r="CK291" i="40"/>
  <c r="CJ291" i="40"/>
  <c r="CI291" i="40"/>
  <c r="CH291" i="40"/>
  <c r="CG291" i="40"/>
  <c r="CF291" i="40"/>
  <c r="CE291" i="40"/>
  <c r="CD291" i="40"/>
  <c r="CC291" i="40"/>
  <c r="CB291" i="40"/>
  <c r="CA291" i="40"/>
  <c r="BZ291" i="40"/>
  <c r="BY291" i="40"/>
  <c r="BX291" i="40"/>
  <c r="BW291" i="40"/>
  <c r="BV291" i="40"/>
  <c r="BU291" i="40"/>
  <c r="BT291" i="40"/>
  <c r="BS291" i="40"/>
  <c r="BR291" i="40"/>
  <c r="BQ291" i="40"/>
  <c r="BP291" i="40"/>
  <c r="BO291" i="40"/>
  <c r="BN291" i="40"/>
  <c r="BM291" i="40"/>
  <c r="BL291" i="40"/>
  <c r="BK291" i="40"/>
  <c r="BJ291" i="40"/>
  <c r="CS280" i="40"/>
  <c r="CR280" i="40"/>
  <c r="CQ280" i="40"/>
  <c r="CP280" i="40"/>
  <c r="CO280" i="40"/>
  <c r="CN280" i="40"/>
  <c r="CM280" i="40"/>
  <c r="CL280" i="40"/>
  <c r="CK280" i="40"/>
  <c r="CJ280" i="40"/>
  <c r="CI280" i="40"/>
  <c r="CH280" i="40"/>
  <c r="CG280" i="40"/>
  <c r="CF280" i="40"/>
  <c r="CE280" i="40"/>
  <c r="CD280" i="40"/>
  <c r="CC280" i="40"/>
  <c r="CB280" i="40"/>
  <c r="CA280" i="40"/>
  <c r="BZ280" i="40"/>
  <c r="BY280" i="40"/>
  <c r="BX280" i="40"/>
  <c r="BW280" i="40"/>
  <c r="BV280" i="40"/>
  <c r="BU280" i="40"/>
  <c r="BT280" i="40"/>
  <c r="BS280" i="40"/>
  <c r="BR280" i="40"/>
  <c r="BQ280" i="40"/>
  <c r="BP280" i="40"/>
  <c r="BO280" i="40"/>
  <c r="BN280" i="40"/>
  <c r="BM280" i="40"/>
  <c r="BL280" i="40"/>
  <c r="BK280" i="40"/>
  <c r="BJ280" i="40"/>
  <c r="CS279" i="40"/>
  <c r="CR279" i="40"/>
  <c r="CQ279" i="40"/>
  <c r="CP279" i="40"/>
  <c r="CO279" i="40"/>
  <c r="CN279" i="40"/>
  <c r="CM279" i="40"/>
  <c r="CL279" i="40"/>
  <c r="CK279" i="40"/>
  <c r="CJ279" i="40"/>
  <c r="CI279" i="40"/>
  <c r="CH279" i="40"/>
  <c r="CG279" i="40"/>
  <c r="CF279" i="40"/>
  <c r="CE279" i="40"/>
  <c r="CD279" i="40"/>
  <c r="CC279" i="40"/>
  <c r="CB279" i="40"/>
  <c r="CA279" i="40"/>
  <c r="BZ279" i="40"/>
  <c r="BY279" i="40"/>
  <c r="BX279" i="40"/>
  <c r="BW279" i="40"/>
  <c r="BV279" i="40"/>
  <c r="BU279" i="40"/>
  <c r="BT279" i="40"/>
  <c r="BS279" i="40"/>
  <c r="BR279" i="40"/>
  <c r="BQ279" i="40"/>
  <c r="BP279" i="40"/>
  <c r="BO279" i="40"/>
  <c r="BN279" i="40"/>
  <c r="BM279" i="40"/>
  <c r="BL279" i="40"/>
  <c r="BK279" i="40"/>
  <c r="BJ279" i="40"/>
  <c r="FM278" i="40"/>
  <c r="FL278" i="40"/>
  <c r="FK278" i="40"/>
  <c r="FJ278" i="40"/>
  <c r="FI278" i="40"/>
  <c r="FH278" i="40"/>
  <c r="FG278" i="40"/>
  <c r="FF278" i="40"/>
  <c r="FE278" i="40"/>
  <c r="FD278" i="40"/>
  <c r="FC278" i="40"/>
  <c r="FB278" i="40"/>
  <c r="FA278" i="40"/>
  <c r="EZ278" i="40"/>
  <c r="EY278" i="40"/>
  <c r="EX278" i="40"/>
  <c r="EW278" i="40"/>
  <c r="EV278" i="40"/>
  <c r="EU278" i="40"/>
  <c r="ET278" i="40"/>
  <c r="ES278" i="40"/>
  <c r="ER278" i="40"/>
  <c r="EQ278" i="40"/>
  <c r="EP278" i="40"/>
  <c r="EO278" i="40"/>
  <c r="EN278" i="40"/>
  <c r="EM278" i="40"/>
  <c r="EL278" i="40"/>
  <c r="EK278" i="40"/>
  <c r="EJ278" i="40"/>
  <c r="EI278" i="40"/>
  <c r="EH278" i="40"/>
  <c r="EG278" i="40"/>
  <c r="EF278" i="40"/>
  <c r="EE278" i="40"/>
  <c r="ED278" i="40"/>
  <c r="EC278" i="40"/>
  <c r="EB278" i="40"/>
  <c r="EA278" i="40"/>
  <c r="DZ278" i="40"/>
  <c r="DY278" i="40"/>
  <c r="DX278" i="40"/>
  <c r="DW278" i="40"/>
  <c r="DV278" i="40"/>
  <c r="DU278" i="40"/>
  <c r="DT278" i="40"/>
  <c r="DS278" i="40"/>
  <c r="DR278" i="40"/>
  <c r="DQ278" i="40"/>
  <c r="DP278" i="40"/>
  <c r="DO278" i="40"/>
  <c r="DN278" i="40"/>
  <c r="DM278" i="40"/>
  <c r="DL278" i="40"/>
  <c r="DK278" i="40"/>
  <c r="DJ278" i="40"/>
  <c r="DI278" i="40"/>
  <c r="DH278" i="40"/>
  <c r="DG278" i="40"/>
  <c r="DF278" i="40"/>
  <c r="DE278" i="40"/>
  <c r="DD278" i="40"/>
  <c r="DC278" i="40"/>
  <c r="DB278" i="40"/>
  <c r="DA278" i="40"/>
  <c r="CZ278" i="40"/>
  <c r="CY278" i="40"/>
  <c r="CX278" i="40"/>
  <c r="CW278" i="40"/>
  <c r="CV278" i="40"/>
  <c r="CU278" i="40"/>
  <c r="CT278" i="40"/>
  <c r="CS278" i="40"/>
  <c r="CR278" i="40"/>
  <c r="CQ278" i="40"/>
  <c r="CP278" i="40"/>
  <c r="CO278" i="40"/>
  <c r="CN278" i="40"/>
  <c r="CM278" i="40"/>
  <c r="CL278" i="40"/>
  <c r="CK278" i="40"/>
  <c r="CJ278" i="40"/>
  <c r="CI278" i="40"/>
  <c r="CH278" i="40"/>
  <c r="CG278" i="40"/>
  <c r="CF278" i="40"/>
  <c r="CE278" i="40"/>
  <c r="CD278" i="40"/>
  <c r="CC278" i="40"/>
  <c r="CB278" i="40"/>
  <c r="CA278" i="40"/>
  <c r="BZ278" i="40"/>
  <c r="BY278" i="40"/>
  <c r="BX278" i="40"/>
  <c r="BW278" i="40"/>
  <c r="BV278" i="40"/>
  <c r="BU278" i="40"/>
  <c r="BT278" i="40"/>
  <c r="BS278" i="40"/>
  <c r="BR278" i="40"/>
  <c r="BQ278" i="40"/>
  <c r="BP278" i="40"/>
  <c r="BO278" i="40"/>
  <c r="BN278" i="40"/>
  <c r="BM278" i="40"/>
  <c r="BL278" i="40"/>
  <c r="BK278" i="40"/>
  <c r="BJ278" i="40"/>
  <c r="CS267" i="40"/>
  <c r="CR267" i="40"/>
  <c r="CQ267" i="40"/>
  <c r="CP267" i="40"/>
  <c r="CO267" i="40"/>
  <c r="CN267" i="40"/>
  <c r="CM267" i="40"/>
  <c r="CL267" i="40"/>
  <c r="CK267" i="40"/>
  <c r="CJ267" i="40"/>
  <c r="CI267" i="40"/>
  <c r="CH267" i="40"/>
  <c r="CG267" i="40"/>
  <c r="CF267" i="40"/>
  <c r="CE267" i="40"/>
  <c r="CD267" i="40"/>
  <c r="CC267" i="40"/>
  <c r="CB267" i="40"/>
  <c r="CA267" i="40"/>
  <c r="BZ267" i="40"/>
  <c r="BY267" i="40"/>
  <c r="BX267" i="40"/>
  <c r="BW267" i="40"/>
  <c r="BV267" i="40"/>
  <c r="BU267" i="40"/>
  <c r="BT267" i="40"/>
  <c r="BS267" i="40"/>
  <c r="BR267" i="40"/>
  <c r="BQ267" i="40"/>
  <c r="BP267" i="40"/>
  <c r="BO267" i="40"/>
  <c r="BN267" i="40"/>
  <c r="BM267" i="40"/>
  <c r="BL267" i="40"/>
  <c r="BK267" i="40"/>
  <c r="BJ267" i="40"/>
  <c r="CS266" i="40"/>
  <c r="CR266" i="40"/>
  <c r="CQ266" i="40"/>
  <c r="CP266" i="40"/>
  <c r="CO266" i="40"/>
  <c r="CN266" i="40"/>
  <c r="CM266" i="40"/>
  <c r="CL266" i="40"/>
  <c r="CK266" i="40"/>
  <c r="CJ266" i="40"/>
  <c r="CI266" i="40"/>
  <c r="CH266" i="40"/>
  <c r="CG266" i="40"/>
  <c r="CF266" i="40"/>
  <c r="CE266" i="40"/>
  <c r="CD266" i="40"/>
  <c r="CC266" i="40"/>
  <c r="CB266" i="40"/>
  <c r="CA266" i="40"/>
  <c r="BZ266" i="40"/>
  <c r="BY266" i="40"/>
  <c r="BX266" i="40"/>
  <c r="BW266" i="40"/>
  <c r="BV266" i="40"/>
  <c r="BU266" i="40"/>
  <c r="BT266" i="40"/>
  <c r="BS266" i="40"/>
  <c r="BR266" i="40"/>
  <c r="BQ266" i="40"/>
  <c r="BP266" i="40"/>
  <c r="BO266" i="40"/>
  <c r="BN266" i="40"/>
  <c r="BM266" i="40"/>
  <c r="BL266" i="40"/>
  <c r="BK266" i="40"/>
  <c r="BJ266" i="40"/>
  <c r="FM265" i="40"/>
  <c r="FL265" i="40"/>
  <c r="FK265" i="40"/>
  <c r="FJ265" i="40"/>
  <c r="FI265" i="40"/>
  <c r="FH265" i="40"/>
  <c r="FG265" i="40"/>
  <c r="FF265" i="40"/>
  <c r="FE265" i="40"/>
  <c r="FD265" i="40"/>
  <c r="FC265" i="40"/>
  <c r="FB265" i="40"/>
  <c r="FA265" i="40"/>
  <c r="EZ265" i="40"/>
  <c r="EY265" i="40"/>
  <c r="EX265" i="40"/>
  <c r="EW265" i="40"/>
  <c r="EV265" i="40"/>
  <c r="EU265" i="40"/>
  <c r="ET265" i="40"/>
  <c r="ES265" i="40"/>
  <c r="ER265" i="40"/>
  <c r="EQ265" i="40"/>
  <c r="EP265" i="40"/>
  <c r="EO265" i="40"/>
  <c r="EN265" i="40"/>
  <c r="EM265" i="40"/>
  <c r="EL265" i="40"/>
  <c r="EK265" i="40"/>
  <c r="EJ265" i="40"/>
  <c r="EI265" i="40"/>
  <c r="EH265" i="40"/>
  <c r="EG265" i="40"/>
  <c r="EF265" i="40"/>
  <c r="EE265" i="40"/>
  <c r="ED265" i="40"/>
  <c r="EC265" i="40"/>
  <c r="EB265" i="40"/>
  <c r="EA265" i="40"/>
  <c r="DZ265" i="40"/>
  <c r="DY265" i="40"/>
  <c r="DX265" i="40"/>
  <c r="DW265" i="40"/>
  <c r="DV265" i="40"/>
  <c r="DU265" i="40"/>
  <c r="DT265" i="40"/>
  <c r="DS265" i="40"/>
  <c r="DR265" i="40"/>
  <c r="DQ265" i="40"/>
  <c r="DP265" i="40"/>
  <c r="DO265" i="40"/>
  <c r="DN265" i="40"/>
  <c r="DM265" i="40"/>
  <c r="DL265" i="40"/>
  <c r="DK265" i="40"/>
  <c r="DJ265" i="40"/>
  <c r="DI265" i="40"/>
  <c r="DH265" i="40"/>
  <c r="DG265" i="40"/>
  <c r="DF265" i="40"/>
  <c r="DE265" i="40"/>
  <c r="DD265" i="40"/>
  <c r="DC265" i="40"/>
  <c r="DB265" i="40"/>
  <c r="DA265" i="40"/>
  <c r="CZ265" i="40"/>
  <c r="CY265" i="40"/>
  <c r="CX265" i="40"/>
  <c r="CW265" i="40"/>
  <c r="CV265" i="40"/>
  <c r="CU265" i="40"/>
  <c r="CT265" i="40"/>
  <c r="CS265" i="40"/>
  <c r="CR265" i="40"/>
  <c r="CQ265" i="40"/>
  <c r="CP265" i="40"/>
  <c r="CO265" i="40"/>
  <c r="CN265" i="40"/>
  <c r="CM265" i="40"/>
  <c r="CL265" i="40"/>
  <c r="CK265" i="40"/>
  <c r="CJ265" i="40"/>
  <c r="CI265" i="40"/>
  <c r="CH265" i="40"/>
  <c r="CG265" i="40"/>
  <c r="CF265" i="40"/>
  <c r="CE265" i="40"/>
  <c r="CD265" i="40"/>
  <c r="CC265" i="40"/>
  <c r="CB265" i="40"/>
  <c r="CA265" i="40"/>
  <c r="BZ265" i="40"/>
  <c r="BY265" i="40"/>
  <c r="BX265" i="40"/>
  <c r="BW265" i="40"/>
  <c r="BV265" i="40"/>
  <c r="BU265" i="40"/>
  <c r="BT265" i="40"/>
  <c r="BS265" i="40"/>
  <c r="BR265" i="40"/>
  <c r="BQ265" i="40"/>
  <c r="BP265" i="40"/>
  <c r="BO265" i="40"/>
  <c r="BN265" i="40"/>
  <c r="BM265" i="40"/>
  <c r="BL265" i="40"/>
  <c r="BK265" i="40"/>
  <c r="BJ265" i="40"/>
  <c r="CS255" i="40"/>
  <c r="CR255" i="40"/>
  <c r="CQ255" i="40"/>
  <c r="CP255" i="40"/>
  <c r="CO255" i="40"/>
  <c r="CN255" i="40"/>
  <c r="CM255" i="40"/>
  <c r="CL255" i="40"/>
  <c r="CK255" i="40"/>
  <c r="CJ255" i="40"/>
  <c r="CI255" i="40"/>
  <c r="CH255" i="40"/>
  <c r="CG255" i="40"/>
  <c r="CF255" i="40"/>
  <c r="CE255" i="40"/>
  <c r="CD255" i="40"/>
  <c r="CC255" i="40"/>
  <c r="CB255" i="40"/>
  <c r="CA255" i="40"/>
  <c r="BZ255" i="40"/>
  <c r="BY255" i="40"/>
  <c r="BX255" i="40"/>
  <c r="BW255" i="40"/>
  <c r="BV255" i="40"/>
  <c r="BU255" i="40"/>
  <c r="BT255" i="40"/>
  <c r="BS255" i="40"/>
  <c r="BR255" i="40"/>
  <c r="BQ255" i="40"/>
  <c r="BP255" i="40"/>
  <c r="BO255" i="40"/>
  <c r="BN255" i="40"/>
  <c r="BM255" i="40"/>
  <c r="BL255" i="40"/>
  <c r="BK255" i="40"/>
  <c r="BJ255" i="40"/>
  <c r="CS254" i="40"/>
  <c r="CR254" i="40"/>
  <c r="CQ254" i="40"/>
  <c r="CP254" i="40"/>
  <c r="CO254" i="40"/>
  <c r="CN254" i="40"/>
  <c r="CM254" i="40"/>
  <c r="CL254" i="40"/>
  <c r="CK254" i="40"/>
  <c r="CJ254" i="40"/>
  <c r="CI254" i="40"/>
  <c r="CH254" i="40"/>
  <c r="CG254" i="40"/>
  <c r="CF254" i="40"/>
  <c r="CE254" i="40"/>
  <c r="CD254" i="40"/>
  <c r="CC254" i="40"/>
  <c r="CB254" i="40"/>
  <c r="CA254" i="40"/>
  <c r="BZ254" i="40"/>
  <c r="BY254" i="40"/>
  <c r="BX254" i="40"/>
  <c r="BW254" i="40"/>
  <c r="BV254" i="40"/>
  <c r="BU254" i="40"/>
  <c r="BT254" i="40"/>
  <c r="BS254" i="40"/>
  <c r="BR254" i="40"/>
  <c r="BQ254" i="40"/>
  <c r="BP254" i="40"/>
  <c r="BO254" i="40"/>
  <c r="BN254" i="40"/>
  <c r="BM254" i="40"/>
  <c r="BL254" i="40"/>
  <c r="BK254" i="40"/>
  <c r="BJ254" i="40"/>
  <c r="FM253" i="40"/>
  <c r="FL253" i="40"/>
  <c r="FK253" i="40"/>
  <c r="FJ253" i="40"/>
  <c r="FI253" i="40"/>
  <c r="FH253" i="40"/>
  <c r="FG253" i="40"/>
  <c r="FF253" i="40"/>
  <c r="FE253" i="40"/>
  <c r="FD253" i="40"/>
  <c r="FC253" i="40"/>
  <c r="FB253" i="40"/>
  <c r="FA253" i="40"/>
  <c r="EZ253" i="40"/>
  <c r="EY253" i="40"/>
  <c r="EX253" i="40"/>
  <c r="EW253" i="40"/>
  <c r="EV253" i="40"/>
  <c r="EU253" i="40"/>
  <c r="ET253" i="40"/>
  <c r="ES253" i="40"/>
  <c r="ER253" i="40"/>
  <c r="EQ253" i="40"/>
  <c r="EP253" i="40"/>
  <c r="EO253" i="40"/>
  <c r="EN253" i="40"/>
  <c r="EM253" i="40"/>
  <c r="EL253" i="40"/>
  <c r="EK253" i="40"/>
  <c r="EJ253" i="40"/>
  <c r="EI253" i="40"/>
  <c r="EH253" i="40"/>
  <c r="EG253" i="40"/>
  <c r="EF253" i="40"/>
  <c r="EE253" i="40"/>
  <c r="ED253" i="40"/>
  <c r="EC253" i="40"/>
  <c r="EB253" i="40"/>
  <c r="EA253" i="40"/>
  <c r="DZ253" i="40"/>
  <c r="DY253" i="40"/>
  <c r="DX253" i="40"/>
  <c r="DW253" i="40"/>
  <c r="DV253" i="40"/>
  <c r="DU253" i="40"/>
  <c r="DT253" i="40"/>
  <c r="DS253" i="40"/>
  <c r="DR253" i="40"/>
  <c r="DQ253" i="40"/>
  <c r="DP253" i="40"/>
  <c r="DO253" i="40"/>
  <c r="DN253" i="40"/>
  <c r="DM253" i="40"/>
  <c r="DL253" i="40"/>
  <c r="DK253" i="40"/>
  <c r="DJ253" i="40"/>
  <c r="DI253" i="40"/>
  <c r="DH253" i="40"/>
  <c r="DG253" i="40"/>
  <c r="DF253" i="40"/>
  <c r="DE253" i="40"/>
  <c r="DD253" i="40"/>
  <c r="DC253" i="40"/>
  <c r="DB253" i="40"/>
  <c r="DA253" i="40"/>
  <c r="CZ253" i="40"/>
  <c r="CY253" i="40"/>
  <c r="CX253" i="40"/>
  <c r="CW253" i="40"/>
  <c r="CV253" i="40"/>
  <c r="CU253" i="40"/>
  <c r="CT253" i="40"/>
  <c r="CS253" i="40"/>
  <c r="CR253" i="40"/>
  <c r="CQ253" i="40"/>
  <c r="CP253" i="40"/>
  <c r="CO253" i="40"/>
  <c r="CN253" i="40"/>
  <c r="CM253" i="40"/>
  <c r="CL253" i="40"/>
  <c r="CK253" i="40"/>
  <c r="CJ253" i="40"/>
  <c r="CI253" i="40"/>
  <c r="CH253" i="40"/>
  <c r="CG253" i="40"/>
  <c r="CF253" i="40"/>
  <c r="CE253" i="40"/>
  <c r="CD253" i="40"/>
  <c r="CC253" i="40"/>
  <c r="CB253" i="40"/>
  <c r="CA253" i="40"/>
  <c r="BZ253" i="40"/>
  <c r="BY253" i="40"/>
  <c r="BX253" i="40"/>
  <c r="BW253" i="40"/>
  <c r="BV253" i="40"/>
  <c r="BU253" i="40"/>
  <c r="BT253" i="40"/>
  <c r="BS253" i="40"/>
  <c r="BR253" i="40"/>
  <c r="BQ253" i="40"/>
  <c r="BP253" i="40"/>
  <c r="BO253" i="40"/>
  <c r="BN253" i="40"/>
  <c r="BM253" i="40"/>
  <c r="BL253" i="40"/>
  <c r="BK253" i="40"/>
  <c r="BJ253" i="40"/>
  <c r="CS242" i="40"/>
  <c r="CR242" i="40"/>
  <c r="CQ242" i="40"/>
  <c r="CP242" i="40"/>
  <c r="CO242" i="40"/>
  <c r="CN242" i="40"/>
  <c r="CM242" i="40"/>
  <c r="CL242" i="40"/>
  <c r="CK242" i="40"/>
  <c r="CJ242" i="40"/>
  <c r="CI242" i="40"/>
  <c r="CH242" i="40"/>
  <c r="CG242" i="40"/>
  <c r="CF242" i="40"/>
  <c r="CE242" i="40"/>
  <c r="CD242" i="40"/>
  <c r="CC242" i="40"/>
  <c r="CB242" i="40"/>
  <c r="CA242" i="40"/>
  <c r="BZ242" i="40"/>
  <c r="BY242" i="40"/>
  <c r="BX242" i="40"/>
  <c r="BW242" i="40"/>
  <c r="BV242" i="40"/>
  <c r="BU242" i="40"/>
  <c r="BT242" i="40"/>
  <c r="BS242" i="40"/>
  <c r="BR242" i="40"/>
  <c r="BQ242" i="40"/>
  <c r="BP242" i="40"/>
  <c r="BO242" i="40"/>
  <c r="BN242" i="40"/>
  <c r="BM242" i="40"/>
  <c r="BL242" i="40"/>
  <c r="BK242" i="40"/>
  <c r="BJ242" i="40"/>
  <c r="CS241" i="40"/>
  <c r="CR241" i="40"/>
  <c r="CQ241" i="40"/>
  <c r="CP241" i="40"/>
  <c r="CO241" i="40"/>
  <c r="CN241" i="40"/>
  <c r="CM241" i="40"/>
  <c r="CL241" i="40"/>
  <c r="CK241" i="40"/>
  <c r="CJ241" i="40"/>
  <c r="CI241" i="40"/>
  <c r="CH241" i="40"/>
  <c r="CG241" i="40"/>
  <c r="CF241" i="40"/>
  <c r="CE241" i="40"/>
  <c r="CD241" i="40"/>
  <c r="CC241" i="40"/>
  <c r="CB241" i="40"/>
  <c r="CA241" i="40"/>
  <c r="BZ241" i="40"/>
  <c r="BY241" i="40"/>
  <c r="BX241" i="40"/>
  <c r="BW241" i="40"/>
  <c r="BV241" i="40"/>
  <c r="BU241" i="40"/>
  <c r="BT241" i="40"/>
  <c r="BS241" i="40"/>
  <c r="BR241" i="40"/>
  <c r="BQ241" i="40"/>
  <c r="BP241" i="40"/>
  <c r="BO241" i="40"/>
  <c r="BN241" i="40"/>
  <c r="BM241" i="40"/>
  <c r="BL241" i="40"/>
  <c r="BK241" i="40"/>
  <c r="BJ241" i="40"/>
  <c r="FM240" i="40"/>
  <c r="FL240" i="40"/>
  <c r="FK240" i="40"/>
  <c r="FJ240" i="40"/>
  <c r="FI240" i="40"/>
  <c r="FH240" i="40"/>
  <c r="FG240" i="40"/>
  <c r="FF240" i="40"/>
  <c r="FE240" i="40"/>
  <c r="FD240" i="40"/>
  <c r="FC240" i="40"/>
  <c r="FB240" i="40"/>
  <c r="FA240" i="40"/>
  <c r="EZ240" i="40"/>
  <c r="EY240" i="40"/>
  <c r="EX240" i="40"/>
  <c r="EW240" i="40"/>
  <c r="EV240" i="40"/>
  <c r="EU240" i="40"/>
  <c r="ET240" i="40"/>
  <c r="ES240" i="40"/>
  <c r="ER240" i="40"/>
  <c r="EQ240" i="40"/>
  <c r="EP240" i="40"/>
  <c r="EO240" i="40"/>
  <c r="EN240" i="40"/>
  <c r="EM240" i="40"/>
  <c r="EL240" i="40"/>
  <c r="EK240" i="40"/>
  <c r="EJ240" i="40"/>
  <c r="EI240" i="40"/>
  <c r="EH240" i="40"/>
  <c r="EG240" i="40"/>
  <c r="EF240" i="40"/>
  <c r="EE240" i="40"/>
  <c r="ED240" i="40"/>
  <c r="EC240" i="40"/>
  <c r="EB240" i="40"/>
  <c r="EA240" i="40"/>
  <c r="DZ240" i="40"/>
  <c r="DY240" i="40"/>
  <c r="DX240" i="40"/>
  <c r="DW240" i="40"/>
  <c r="DV240" i="40"/>
  <c r="DU240" i="40"/>
  <c r="DT240" i="40"/>
  <c r="DS240" i="40"/>
  <c r="DR240" i="40"/>
  <c r="DQ240" i="40"/>
  <c r="DP240" i="40"/>
  <c r="DO240" i="40"/>
  <c r="DN240" i="40"/>
  <c r="DM240" i="40"/>
  <c r="DL240" i="40"/>
  <c r="DK240" i="40"/>
  <c r="DJ240" i="40"/>
  <c r="DI240" i="40"/>
  <c r="DH240" i="40"/>
  <c r="DG240" i="40"/>
  <c r="DF240" i="40"/>
  <c r="DE240" i="40"/>
  <c r="DD240" i="40"/>
  <c r="DC240" i="40"/>
  <c r="DB240" i="40"/>
  <c r="DA240" i="40"/>
  <c r="CZ240" i="40"/>
  <c r="CY240" i="40"/>
  <c r="CX240" i="40"/>
  <c r="CW240" i="40"/>
  <c r="CV240" i="40"/>
  <c r="CU240" i="40"/>
  <c r="CT240" i="40"/>
  <c r="CS240" i="40"/>
  <c r="CR240" i="40"/>
  <c r="CQ240" i="40"/>
  <c r="CP240" i="40"/>
  <c r="CO240" i="40"/>
  <c r="CN240" i="40"/>
  <c r="CM240" i="40"/>
  <c r="CL240" i="40"/>
  <c r="CK240" i="40"/>
  <c r="CJ240" i="40"/>
  <c r="CI240" i="40"/>
  <c r="CH240" i="40"/>
  <c r="CG240" i="40"/>
  <c r="CF240" i="40"/>
  <c r="CE240" i="40"/>
  <c r="CD240" i="40"/>
  <c r="CC240" i="40"/>
  <c r="CB240" i="40"/>
  <c r="CA240" i="40"/>
  <c r="BZ240" i="40"/>
  <c r="BY240" i="40"/>
  <c r="BX240" i="40"/>
  <c r="BW240" i="40"/>
  <c r="BV240" i="40"/>
  <c r="BU240" i="40"/>
  <c r="BT240" i="40"/>
  <c r="BS240" i="40"/>
  <c r="BR240" i="40"/>
  <c r="BQ240" i="40"/>
  <c r="BP240" i="40"/>
  <c r="BO240" i="40"/>
  <c r="BN240" i="40"/>
  <c r="BM240" i="40"/>
  <c r="BL240" i="40"/>
  <c r="BK240" i="40"/>
  <c r="BJ240" i="40"/>
  <c r="CS229" i="40"/>
  <c r="CR229" i="40"/>
  <c r="CQ229" i="40"/>
  <c r="CP229" i="40"/>
  <c r="CO229" i="40"/>
  <c r="CN229" i="40"/>
  <c r="CM229" i="40"/>
  <c r="CL229" i="40"/>
  <c r="CK229" i="40"/>
  <c r="CJ229" i="40"/>
  <c r="CI229" i="40"/>
  <c r="CH229" i="40"/>
  <c r="CG229" i="40"/>
  <c r="CF229" i="40"/>
  <c r="CE229" i="40"/>
  <c r="CD229" i="40"/>
  <c r="CC229" i="40"/>
  <c r="CB229" i="40"/>
  <c r="CA229" i="40"/>
  <c r="BZ229" i="40"/>
  <c r="BY229" i="40"/>
  <c r="BX229" i="40"/>
  <c r="BW229" i="40"/>
  <c r="BV229" i="40"/>
  <c r="BU229" i="40"/>
  <c r="BT229" i="40"/>
  <c r="BS229" i="40"/>
  <c r="BR229" i="40"/>
  <c r="BQ229" i="40"/>
  <c r="BP229" i="40"/>
  <c r="BO229" i="40"/>
  <c r="BN229" i="40"/>
  <c r="BM229" i="40"/>
  <c r="BL229" i="40"/>
  <c r="BK229" i="40"/>
  <c r="BJ229" i="40"/>
  <c r="CS228" i="40"/>
  <c r="CR228" i="40"/>
  <c r="CQ228" i="40"/>
  <c r="CP228" i="40"/>
  <c r="CO228" i="40"/>
  <c r="CN228" i="40"/>
  <c r="CM228" i="40"/>
  <c r="CL228" i="40"/>
  <c r="CK228" i="40"/>
  <c r="CJ228" i="40"/>
  <c r="CI228" i="40"/>
  <c r="CH228" i="40"/>
  <c r="CG228" i="40"/>
  <c r="CF228" i="40"/>
  <c r="CE228" i="40"/>
  <c r="CD228" i="40"/>
  <c r="CC228" i="40"/>
  <c r="CB228" i="40"/>
  <c r="CA228" i="40"/>
  <c r="BZ228" i="40"/>
  <c r="BY228" i="40"/>
  <c r="BX228" i="40"/>
  <c r="BW228" i="40"/>
  <c r="BV228" i="40"/>
  <c r="BU228" i="40"/>
  <c r="BT228" i="40"/>
  <c r="BS228" i="40"/>
  <c r="BR228" i="40"/>
  <c r="BQ228" i="40"/>
  <c r="BP228" i="40"/>
  <c r="BO228" i="40"/>
  <c r="BN228" i="40"/>
  <c r="BM228" i="40"/>
  <c r="BL228" i="40"/>
  <c r="BK228" i="40"/>
  <c r="BJ228" i="40"/>
  <c r="FM227" i="40"/>
  <c r="FL227" i="40"/>
  <c r="FK227" i="40"/>
  <c r="FJ227" i="40"/>
  <c r="FI227" i="40"/>
  <c r="FH227" i="40"/>
  <c r="FG227" i="40"/>
  <c r="FF227" i="40"/>
  <c r="FE227" i="40"/>
  <c r="FD227" i="40"/>
  <c r="FC227" i="40"/>
  <c r="FB227" i="40"/>
  <c r="FA227" i="40"/>
  <c r="EZ227" i="40"/>
  <c r="EY227" i="40"/>
  <c r="EX227" i="40"/>
  <c r="EW227" i="40"/>
  <c r="EV227" i="40"/>
  <c r="EU227" i="40"/>
  <c r="ET227" i="40"/>
  <c r="ES227" i="40"/>
  <c r="ER227" i="40"/>
  <c r="EQ227" i="40"/>
  <c r="EP227" i="40"/>
  <c r="EO227" i="40"/>
  <c r="EN227" i="40"/>
  <c r="EM227" i="40"/>
  <c r="EL227" i="40"/>
  <c r="EK227" i="40"/>
  <c r="EJ227" i="40"/>
  <c r="EI227" i="40"/>
  <c r="EH227" i="40"/>
  <c r="EG227" i="40"/>
  <c r="EF227" i="40"/>
  <c r="EE227" i="40"/>
  <c r="ED227" i="40"/>
  <c r="EC227" i="40"/>
  <c r="EB227" i="40"/>
  <c r="EA227" i="40"/>
  <c r="DZ227" i="40"/>
  <c r="DY227" i="40"/>
  <c r="DX227" i="40"/>
  <c r="DW227" i="40"/>
  <c r="DV227" i="40"/>
  <c r="DU227" i="40"/>
  <c r="DT227" i="40"/>
  <c r="DS227" i="40"/>
  <c r="DR227" i="40"/>
  <c r="DQ227" i="40"/>
  <c r="DP227" i="40"/>
  <c r="DO227" i="40"/>
  <c r="DN227" i="40"/>
  <c r="DM227" i="40"/>
  <c r="DL227" i="40"/>
  <c r="DK227" i="40"/>
  <c r="DJ227" i="40"/>
  <c r="DI227" i="40"/>
  <c r="DH227" i="40"/>
  <c r="DG227" i="40"/>
  <c r="DF227" i="40"/>
  <c r="DE227" i="40"/>
  <c r="DD227" i="40"/>
  <c r="DC227" i="40"/>
  <c r="DB227" i="40"/>
  <c r="DA227" i="40"/>
  <c r="CZ227" i="40"/>
  <c r="CY227" i="40"/>
  <c r="CX227" i="40"/>
  <c r="CW227" i="40"/>
  <c r="CV227" i="40"/>
  <c r="CU227" i="40"/>
  <c r="CT227" i="40"/>
  <c r="CS227" i="40"/>
  <c r="CR227" i="40"/>
  <c r="CQ227" i="40"/>
  <c r="CP227" i="40"/>
  <c r="CO227" i="40"/>
  <c r="CN227" i="40"/>
  <c r="CM227" i="40"/>
  <c r="CL227" i="40"/>
  <c r="CK227" i="40"/>
  <c r="CJ227" i="40"/>
  <c r="CI227" i="40"/>
  <c r="CH227" i="40"/>
  <c r="CG227" i="40"/>
  <c r="CF227" i="40"/>
  <c r="CE227" i="40"/>
  <c r="CD227" i="40"/>
  <c r="CC227" i="40"/>
  <c r="CB227" i="40"/>
  <c r="CA227" i="40"/>
  <c r="BZ227" i="40"/>
  <c r="BY227" i="40"/>
  <c r="BX227" i="40"/>
  <c r="BW227" i="40"/>
  <c r="BV227" i="40"/>
  <c r="BU227" i="40"/>
  <c r="BT227" i="40"/>
  <c r="BS227" i="40"/>
  <c r="BR227" i="40"/>
  <c r="BQ227" i="40"/>
  <c r="BP227" i="40"/>
  <c r="BO227" i="40"/>
  <c r="BN227" i="40"/>
  <c r="BM227" i="40"/>
  <c r="BL227" i="40"/>
  <c r="BK227" i="40"/>
  <c r="BJ227" i="40"/>
  <c r="CS216" i="40"/>
  <c r="CR216" i="40"/>
  <c r="CQ216" i="40"/>
  <c r="CP216" i="40"/>
  <c r="CO216" i="40"/>
  <c r="CN216" i="40"/>
  <c r="CM216" i="40"/>
  <c r="CL216" i="40"/>
  <c r="CK216" i="40"/>
  <c r="CJ216" i="40"/>
  <c r="CI216" i="40"/>
  <c r="CH216" i="40"/>
  <c r="CG216" i="40"/>
  <c r="CF216" i="40"/>
  <c r="CE216" i="40"/>
  <c r="CD216" i="40"/>
  <c r="CC216" i="40"/>
  <c r="CB216" i="40"/>
  <c r="CA216" i="40"/>
  <c r="BZ216" i="40"/>
  <c r="BY216" i="40"/>
  <c r="BX216" i="40"/>
  <c r="BW216" i="40"/>
  <c r="BV216" i="40"/>
  <c r="BU216" i="40"/>
  <c r="BT216" i="40"/>
  <c r="BS216" i="40"/>
  <c r="BR216" i="40"/>
  <c r="BQ216" i="40"/>
  <c r="BP216" i="40"/>
  <c r="BO216" i="40"/>
  <c r="BN216" i="40"/>
  <c r="BM216" i="40"/>
  <c r="BL216" i="40"/>
  <c r="BK216" i="40"/>
  <c r="BJ216" i="40"/>
  <c r="CS215" i="40"/>
  <c r="CR215" i="40"/>
  <c r="CQ215" i="40"/>
  <c r="CP215" i="40"/>
  <c r="CO215" i="40"/>
  <c r="CN215" i="40"/>
  <c r="CM215" i="40"/>
  <c r="CL215" i="40"/>
  <c r="CK215" i="40"/>
  <c r="CJ215" i="40"/>
  <c r="CI215" i="40"/>
  <c r="CH215" i="40"/>
  <c r="CG215" i="40"/>
  <c r="CF215" i="40"/>
  <c r="CE215" i="40"/>
  <c r="CD215" i="40"/>
  <c r="CC215" i="40"/>
  <c r="CB215" i="40"/>
  <c r="CA215" i="40"/>
  <c r="BZ215" i="40"/>
  <c r="BY215" i="40"/>
  <c r="BX215" i="40"/>
  <c r="BW215" i="40"/>
  <c r="BV215" i="40"/>
  <c r="BU215" i="40"/>
  <c r="BT215" i="40"/>
  <c r="BS215" i="40"/>
  <c r="BR215" i="40"/>
  <c r="BQ215" i="40"/>
  <c r="BP215" i="40"/>
  <c r="BO215" i="40"/>
  <c r="BN215" i="40"/>
  <c r="BM215" i="40"/>
  <c r="BL215" i="40"/>
  <c r="BK215" i="40"/>
  <c r="BJ215" i="40"/>
  <c r="FM214" i="40"/>
  <c r="FL214" i="40"/>
  <c r="FK214" i="40"/>
  <c r="FJ214" i="40"/>
  <c r="FI214" i="40"/>
  <c r="FH214" i="40"/>
  <c r="FG214" i="40"/>
  <c r="FF214" i="40"/>
  <c r="FE214" i="40"/>
  <c r="FD214" i="40"/>
  <c r="FC214" i="40"/>
  <c r="FB214" i="40"/>
  <c r="FA214" i="40"/>
  <c r="EZ214" i="40"/>
  <c r="EY214" i="40"/>
  <c r="EX214" i="40"/>
  <c r="EW214" i="40"/>
  <c r="EV214" i="40"/>
  <c r="EU214" i="40"/>
  <c r="ET214" i="40"/>
  <c r="ES214" i="40"/>
  <c r="ER214" i="40"/>
  <c r="EQ214" i="40"/>
  <c r="EP214" i="40"/>
  <c r="EO214" i="40"/>
  <c r="EN214" i="40"/>
  <c r="EM214" i="40"/>
  <c r="EL214" i="40"/>
  <c r="EK214" i="40"/>
  <c r="EJ214" i="40"/>
  <c r="EI214" i="40"/>
  <c r="EH214" i="40"/>
  <c r="EG214" i="40"/>
  <c r="EF214" i="40"/>
  <c r="EE214" i="40"/>
  <c r="ED214" i="40"/>
  <c r="EC214" i="40"/>
  <c r="EB214" i="40"/>
  <c r="EA214" i="40"/>
  <c r="DZ214" i="40"/>
  <c r="DY214" i="40"/>
  <c r="DX214" i="40"/>
  <c r="DW214" i="40"/>
  <c r="DV214" i="40"/>
  <c r="DU214" i="40"/>
  <c r="DT214" i="40"/>
  <c r="DS214" i="40"/>
  <c r="DR214" i="40"/>
  <c r="DQ214" i="40"/>
  <c r="DP214" i="40"/>
  <c r="DO214" i="40"/>
  <c r="DN214" i="40"/>
  <c r="DM214" i="40"/>
  <c r="DL214" i="40"/>
  <c r="DK214" i="40"/>
  <c r="DJ214" i="40"/>
  <c r="DI214" i="40"/>
  <c r="DH214" i="40"/>
  <c r="DG214" i="40"/>
  <c r="DF214" i="40"/>
  <c r="DE214" i="40"/>
  <c r="DD214" i="40"/>
  <c r="DC214" i="40"/>
  <c r="DB214" i="40"/>
  <c r="DA214" i="40"/>
  <c r="CZ214" i="40"/>
  <c r="CY214" i="40"/>
  <c r="CX214" i="40"/>
  <c r="CW214" i="40"/>
  <c r="CV214" i="40"/>
  <c r="CU214" i="40"/>
  <c r="CT214" i="40"/>
  <c r="CS214" i="40"/>
  <c r="CR214" i="40"/>
  <c r="CQ214" i="40"/>
  <c r="CP214" i="40"/>
  <c r="CO214" i="40"/>
  <c r="CN214" i="40"/>
  <c r="CM214" i="40"/>
  <c r="CL214" i="40"/>
  <c r="CK214" i="40"/>
  <c r="CJ214" i="40"/>
  <c r="CI214" i="40"/>
  <c r="CH214" i="40"/>
  <c r="CG214" i="40"/>
  <c r="CF214" i="40"/>
  <c r="CE214" i="40"/>
  <c r="CD214" i="40"/>
  <c r="CC214" i="40"/>
  <c r="CB214" i="40"/>
  <c r="CA214" i="40"/>
  <c r="BZ214" i="40"/>
  <c r="BY214" i="40"/>
  <c r="BX214" i="40"/>
  <c r="BW214" i="40"/>
  <c r="BV214" i="40"/>
  <c r="BU214" i="40"/>
  <c r="BT214" i="40"/>
  <c r="BS214" i="40"/>
  <c r="BR214" i="40"/>
  <c r="BQ214" i="40"/>
  <c r="BP214" i="40"/>
  <c r="BO214" i="40"/>
  <c r="BN214" i="40"/>
  <c r="BM214" i="40"/>
  <c r="BL214" i="40"/>
  <c r="BK214" i="40"/>
  <c r="BJ214" i="40"/>
  <c r="FU255" i="40"/>
  <c r="FT255" i="40"/>
  <c r="FS255" i="40"/>
  <c r="FR255" i="40"/>
  <c r="FQ255" i="40"/>
  <c r="FP255" i="40"/>
  <c r="FU254" i="40"/>
  <c r="FT254" i="40"/>
  <c r="FS254" i="40"/>
  <c r="FR254" i="40"/>
  <c r="FQ254" i="40"/>
  <c r="FP254" i="40"/>
  <c r="GR253" i="40"/>
  <c r="GQ253" i="40"/>
  <c r="GP253" i="40"/>
  <c r="GO253" i="40"/>
  <c r="GN253" i="40"/>
  <c r="GM253" i="40"/>
  <c r="GL253" i="40"/>
  <c r="GK253" i="40"/>
  <c r="GJ253" i="40"/>
  <c r="GI253" i="40"/>
  <c r="GH253" i="40"/>
  <c r="GG253" i="40"/>
  <c r="GF253" i="40"/>
  <c r="GE253" i="40"/>
  <c r="GD253" i="40"/>
  <c r="GC253" i="40"/>
  <c r="GB253" i="40"/>
  <c r="GA253" i="40"/>
  <c r="FZ253" i="40"/>
  <c r="FU253" i="40"/>
  <c r="FT253" i="40"/>
  <c r="FS253" i="40"/>
  <c r="FR253" i="40"/>
  <c r="FQ253" i="40"/>
  <c r="FP253" i="40"/>
  <c r="FU242" i="40"/>
  <c r="FT242" i="40"/>
  <c r="FS242" i="40"/>
  <c r="FR242" i="40"/>
  <c r="FQ242" i="40"/>
  <c r="FP242" i="40"/>
  <c r="FU241" i="40"/>
  <c r="FT241" i="40"/>
  <c r="FS241" i="40"/>
  <c r="FR241" i="40"/>
  <c r="FQ241" i="40"/>
  <c r="FP241" i="40"/>
  <c r="GR240" i="40"/>
  <c r="GQ240" i="40"/>
  <c r="GP240" i="40"/>
  <c r="GO240" i="40"/>
  <c r="GN240" i="40"/>
  <c r="GM240" i="40"/>
  <c r="GL240" i="40"/>
  <c r="GK240" i="40"/>
  <c r="GJ240" i="40"/>
  <c r="GI240" i="40"/>
  <c r="GH240" i="40"/>
  <c r="GG240" i="40"/>
  <c r="GF240" i="40"/>
  <c r="GE240" i="40"/>
  <c r="GD240" i="40"/>
  <c r="GC240" i="40"/>
  <c r="GB240" i="40"/>
  <c r="GA240" i="40"/>
  <c r="FZ240" i="40"/>
  <c r="FU240" i="40"/>
  <c r="FT240" i="40"/>
  <c r="FS240" i="40"/>
  <c r="FR240" i="40"/>
  <c r="FQ240" i="40"/>
  <c r="FP240" i="40"/>
  <c r="FU229" i="40"/>
  <c r="FT229" i="40"/>
  <c r="FS229" i="40"/>
  <c r="FR229" i="40"/>
  <c r="FQ229" i="40"/>
  <c r="FP229" i="40"/>
  <c r="FU228" i="40"/>
  <c r="FT228" i="40"/>
  <c r="FS228" i="40"/>
  <c r="FR228" i="40"/>
  <c r="FQ228" i="40"/>
  <c r="FP228" i="40"/>
  <c r="GR227" i="40"/>
  <c r="GQ227" i="40"/>
  <c r="GP227" i="40"/>
  <c r="GO227" i="40"/>
  <c r="GN227" i="40"/>
  <c r="GM227" i="40"/>
  <c r="GL227" i="40"/>
  <c r="GK227" i="40"/>
  <c r="GJ227" i="40"/>
  <c r="GI227" i="40"/>
  <c r="GH227" i="40"/>
  <c r="GG227" i="40"/>
  <c r="GF227" i="40"/>
  <c r="GE227" i="40"/>
  <c r="GD227" i="40"/>
  <c r="GC227" i="40"/>
  <c r="GB227" i="40"/>
  <c r="GA227" i="40"/>
  <c r="FZ227" i="40"/>
  <c r="FU227" i="40"/>
  <c r="FT227" i="40"/>
  <c r="FS227" i="40"/>
  <c r="FR227" i="40"/>
  <c r="FQ227" i="40"/>
  <c r="FP227" i="40"/>
  <c r="FU203" i="40"/>
  <c r="FT203" i="40"/>
  <c r="FS203" i="40"/>
  <c r="FR203" i="40"/>
  <c r="FQ203" i="40"/>
  <c r="FP203" i="40"/>
  <c r="FU202" i="40"/>
  <c r="FT202" i="40"/>
  <c r="FS202" i="40"/>
  <c r="FR202" i="40"/>
  <c r="FQ202" i="40"/>
  <c r="FP202" i="40"/>
  <c r="GR201" i="40"/>
  <c r="GQ201" i="40"/>
  <c r="GP201" i="40"/>
  <c r="GO201" i="40"/>
  <c r="GN201" i="40"/>
  <c r="GM201" i="40"/>
  <c r="GL201" i="40"/>
  <c r="GK201" i="40"/>
  <c r="GJ201" i="40"/>
  <c r="GI201" i="40"/>
  <c r="GH201" i="40"/>
  <c r="GG201" i="40"/>
  <c r="GF201" i="40"/>
  <c r="GE201" i="40"/>
  <c r="GD201" i="40"/>
  <c r="GC201" i="40"/>
  <c r="GB201" i="40"/>
  <c r="GA201" i="40"/>
  <c r="FZ201" i="40"/>
  <c r="FU201" i="40"/>
  <c r="FT201" i="40"/>
  <c r="FS201" i="40"/>
  <c r="FR201" i="40"/>
  <c r="FQ201" i="40"/>
  <c r="FP201" i="40"/>
  <c r="CS203" i="40"/>
  <c r="CR203" i="40"/>
  <c r="CQ203" i="40"/>
  <c r="CP203" i="40"/>
  <c r="CO203" i="40"/>
  <c r="CN203" i="40"/>
  <c r="CM203" i="40"/>
  <c r="CL203" i="40"/>
  <c r="CK203" i="40"/>
  <c r="CJ203" i="40"/>
  <c r="CI203" i="40"/>
  <c r="CH203" i="40"/>
  <c r="CG203" i="40"/>
  <c r="CF203" i="40"/>
  <c r="CE203" i="40"/>
  <c r="CD203" i="40"/>
  <c r="CC203" i="40"/>
  <c r="CB203" i="40"/>
  <c r="CA203" i="40"/>
  <c r="BZ203" i="40"/>
  <c r="BY203" i="40"/>
  <c r="BX203" i="40"/>
  <c r="BW203" i="40"/>
  <c r="BV203" i="40"/>
  <c r="BU203" i="40"/>
  <c r="BT203" i="40"/>
  <c r="BS203" i="40"/>
  <c r="BR203" i="40"/>
  <c r="BQ203" i="40"/>
  <c r="BP203" i="40"/>
  <c r="BO203" i="40"/>
  <c r="BN203" i="40"/>
  <c r="BM203" i="40"/>
  <c r="BL203" i="40"/>
  <c r="BK203" i="40"/>
  <c r="BJ203" i="40"/>
  <c r="CS202" i="40"/>
  <c r="CR202" i="40"/>
  <c r="CQ202" i="40"/>
  <c r="CP202" i="40"/>
  <c r="CO202" i="40"/>
  <c r="CN202" i="40"/>
  <c r="CM202" i="40"/>
  <c r="CL202" i="40"/>
  <c r="CK202" i="40"/>
  <c r="CJ202" i="40"/>
  <c r="CI202" i="40"/>
  <c r="CH202" i="40"/>
  <c r="CG202" i="40"/>
  <c r="CF202" i="40"/>
  <c r="CE202" i="40"/>
  <c r="CD202" i="40"/>
  <c r="CC202" i="40"/>
  <c r="CB202" i="40"/>
  <c r="CA202" i="40"/>
  <c r="BZ202" i="40"/>
  <c r="BY202" i="40"/>
  <c r="BX202" i="40"/>
  <c r="BW202" i="40"/>
  <c r="BV202" i="40"/>
  <c r="BU202" i="40"/>
  <c r="BT202" i="40"/>
  <c r="BS202" i="40"/>
  <c r="BR202" i="40"/>
  <c r="BQ202" i="40"/>
  <c r="BP202" i="40"/>
  <c r="BO202" i="40"/>
  <c r="BN202" i="40"/>
  <c r="BM202" i="40"/>
  <c r="BL202" i="40"/>
  <c r="BK202" i="40"/>
  <c r="BJ202" i="40"/>
  <c r="FM201" i="40"/>
  <c r="FL201" i="40"/>
  <c r="FK201" i="40"/>
  <c r="FJ201" i="40"/>
  <c r="FI201" i="40"/>
  <c r="FH201" i="40"/>
  <c r="FG201" i="40"/>
  <c r="FF201" i="40"/>
  <c r="FE201" i="40"/>
  <c r="FD201" i="40"/>
  <c r="FC201" i="40"/>
  <c r="FB201" i="40"/>
  <c r="FA201" i="40"/>
  <c r="EZ201" i="40"/>
  <c r="EY201" i="40"/>
  <c r="EX201" i="40"/>
  <c r="EW201" i="40"/>
  <c r="EV201" i="40"/>
  <c r="EU201" i="40"/>
  <c r="ET201" i="40"/>
  <c r="ES201" i="40"/>
  <c r="ER201" i="40"/>
  <c r="EQ201" i="40"/>
  <c r="EP201" i="40"/>
  <c r="EO201" i="40"/>
  <c r="EN201" i="40"/>
  <c r="EM201" i="40"/>
  <c r="EL201" i="40"/>
  <c r="EK201" i="40"/>
  <c r="EJ201" i="40"/>
  <c r="EI201" i="40"/>
  <c r="EH201" i="40"/>
  <c r="EG201" i="40"/>
  <c r="EF201" i="40"/>
  <c r="EE201" i="40"/>
  <c r="ED201" i="40"/>
  <c r="EC201" i="40"/>
  <c r="EB201" i="40"/>
  <c r="EA201" i="40"/>
  <c r="DZ201" i="40"/>
  <c r="DY201" i="40"/>
  <c r="DX201" i="40"/>
  <c r="DW201" i="40"/>
  <c r="DV201" i="40"/>
  <c r="DU201" i="40"/>
  <c r="DT201" i="40"/>
  <c r="DS201" i="40"/>
  <c r="DR201" i="40"/>
  <c r="DQ201" i="40"/>
  <c r="DP201" i="40"/>
  <c r="DO201" i="40"/>
  <c r="DN201" i="40"/>
  <c r="DM201" i="40"/>
  <c r="DL201" i="40"/>
  <c r="DK201" i="40"/>
  <c r="DJ201" i="40"/>
  <c r="DI201" i="40"/>
  <c r="DH201" i="40"/>
  <c r="DG201" i="40"/>
  <c r="DF201" i="40"/>
  <c r="DE201" i="40"/>
  <c r="DD201" i="40"/>
  <c r="DC201" i="40"/>
  <c r="DB201" i="40"/>
  <c r="DA201" i="40"/>
  <c r="CZ201" i="40"/>
  <c r="CY201" i="40"/>
  <c r="CX201" i="40"/>
  <c r="CW201" i="40"/>
  <c r="CV201" i="40"/>
  <c r="CU201" i="40"/>
  <c r="CT201" i="40"/>
  <c r="CS201" i="40"/>
  <c r="CR201" i="40"/>
  <c r="CQ201" i="40"/>
  <c r="CP201" i="40"/>
  <c r="CO201" i="40"/>
  <c r="CN201" i="40"/>
  <c r="CM201" i="40"/>
  <c r="CL201" i="40"/>
  <c r="CK201" i="40"/>
  <c r="CJ201" i="40"/>
  <c r="CI201" i="40"/>
  <c r="CH201" i="40"/>
  <c r="CG201" i="40"/>
  <c r="CF201" i="40"/>
  <c r="CE201" i="40"/>
  <c r="CD201" i="40"/>
  <c r="CC201" i="40"/>
  <c r="CB201" i="40"/>
  <c r="CA201" i="40"/>
  <c r="BZ201" i="40"/>
  <c r="BY201" i="40"/>
  <c r="BX201" i="40"/>
  <c r="BW201" i="40"/>
  <c r="BV201" i="40"/>
  <c r="BU201" i="40"/>
  <c r="BT201" i="40"/>
  <c r="BS201" i="40"/>
  <c r="BR201" i="40"/>
  <c r="BQ201" i="40"/>
  <c r="BP201" i="40"/>
  <c r="BO201" i="40"/>
  <c r="BN201" i="40"/>
  <c r="BM201" i="40"/>
  <c r="BL201" i="40"/>
  <c r="BK201" i="40"/>
  <c r="BJ201" i="40"/>
  <c r="FU188" i="40"/>
  <c r="FT188" i="40"/>
  <c r="FS188" i="40"/>
  <c r="FR188" i="40"/>
  <c r="FQ188" i="40"/>
  <c r="FP188" i="40"/>
  <c r="CS188" i="40"/>
  <c r="CR188" i="40"/>
  <c r="CQ188" i="40"/>
  <c r="CP188" i="40"/>
  <c r="CO188" i="40"/>
  <c r="CN188" i="40"/>
  <c r="CM188" i="40"/>
  <c r="CL188" i="40"/>
  <c r="CK188" i="40"/>
  <c r="CJ188" i="40"/>
  <c r="CI188" i="40"/>
  <c r="CH188" i="40"/>
  <c r="CG188" i="40"/>
  <c r="CF188" i="40"/>
  <c r="CE188" i="40"/>
  <c r="CD188" i="40"/>
  <c r="CC188" i="40"/>
  <c r="CB188" i="40"/>
  <c r="CA188" i="40"/>
  <c r="BZ188" i="40"/>
  <c r="BY188" i="40"/>
  <c r="BX188" i="40"/>
  <c r="BW188" i="40"/>
  <c r="BV188" i="40"/>
  <c r="BU188" i="40"/>
  <c r="BT188" i="40"/>
  <c r="BS188" i="40"/>
  <c r="BR188" i="40"/>
  <c r="BQ188" i="40"/>
  <c r="BP188" i="40"/>
  <c r="BO188" i="40"/>
  <c r="BN188" i="40"/>
  <c r="BM188" i="40"/>
  <c r="BL188" i="40"/>
  <c r="BK188" i="40"/>
  <c r="BJ188" i="40"/>
  <c r="FU187" i="40"/>
  <c r="FT187" i="40"/>
  <c r="FS187" i="40"/>
  <c r="FR187" i="40"/>
  <c r="FQ187" i="40"/>
  <c r="FP187" i="40"/>
  <c r="CS187" i="40"/>
  <c r="CR187" i="40"/>
  <c r="CQ187" i="40"/>
  <c r="CP187" i="40"/>
  <c r="CO187" i="40"/>
  <c r="CN187" i="40"/>
  <c r="CM187" i="40"/>
  <c r="CL187" i="40"/>
  <c r="CK187" i="40"/>
  <c r="CJ187" i="40"/>
  <c r="CI187" i="40"/>
  <c r="CH187" i="40"/>
  <c r="CG187" i="40"/>
  <c r="CF187" i="40"/>
  <c r="CE187" i="40"/>
  <c r="CD187" i="40"/>
  <c r="CC187" i="40"/>
  <c r="CB187" i="40"/>
  <c r="CA187" i="40"/>
  <c r="BZ187" i="40"/>
  <c r="BY187" i="40"/>
  <c r="BX187" i="40"/>
  <c r="BW187" i="40"/>
  <c r="BV187" i="40"/>
  <c r="BU187" i="40"/>
  <c r="BT187" i="40"/>
  <c r="BS187" i="40"/>
  <c r="BR187" i="40"/>
  <c r="BQ187" i="40"/>
  <c r="BP187" i="40"/>
  <c r="BO187" i="40"/>
  <c r="BN187" i="40"/>
  <c r="BM187" i="40"/>
  <c r="BL187" i="40"/>
  <c r="BK187" i="40"/>
  <c r="BJ187" i="40"/>
  <c r="GQ186" i="40"/>
  <c r="GP186" i="40"/>
  <c r="GO186" i="40"/>
  <c r="GN186" i="40"/>
  <c r="GM186" i="40"/>
  <c r="GL186" i="40"/>
  <c r="GK186" i="40"/>
  <c r="GJ186" i="40"/>
  <c r="GI186" i="40"/>
  <c r="GH186" i="40"/>
  <c r="GG186" i="40"/>
  <c r="GB186" i="40"/>
  <c r="GA186" i="40"/>
  <c r="FZ186" i="40"/>
  <c r="FU186" i="40"/>
  <c r="FT186" i="40"/>
  <c r="FS186" i="40"/>
  <c r="FR186" i="40"/>
  <c r="FQ186" i="40"/>
  <c r="FP186" i="40"/>
  <c r="FM186" i="40"/>
  <c r="FL186" i="40"/>
  <c r="FK186" i="40"/>
  <c r="FJ186" i="40"/>
  <c r="FI186" i="40"/>
  <c r="FH186" i="40"/>
  <c r="FG186" i="40"/>
  <c r="FF186" i="40"/>
  <c r="FE186" i="40"/>
  <c r="FD186" i="40"/>
  <c r="FC186" i="40"/>
  <c r="FB186" i="40"/>
  <c r="FA186" i="40"/>
  <c r="EZ186" i="40"/>
  <c r="EY186" i="40"/>
  <c r="EX186" i="40"/>
  <c r="EW186" i="40"/>
  <c r="EV186" i="40"/>
  <c r="EU186" i="40"/>
  <c r="ET186" i="40"/>
  <c r="ES186" i="40"/>
  <c r="ER186" i="40"/>
  <c r="EQ186" i="40"/>
  <c r="EP186" i="40"/>
  <c r="EO186" i="40"/>
  <c r="EN186" i="40"/>
  <c r="EM186" i="40"/>
  <c r="EL186" i="40"/>
  <c r="EK186" i="40"/>
  <c r="EJ186" i="40"/>
  <c r="EI186" i="40"/>
  <c r="EH186" i="40"/>
  <c r="EG186" i="40"/>
  <c r="EF186" i="40"/>
  <c r="EE186" i="40"/>
  <c r="ED186" i="40"/>
  <c r="EC186" i="40"/>
  <c r="EB186" i="40"/>
  <c r="EA186" i="40"/>
  <c r="DZ186" i="40"/>
  <c r="DY186" i="40"/>
  <c r="DX186" i="40"/>
  <c r="DW186" i="40"/>
  <c r="DV186" i="40"/>
  <c r="DU186" i="40"/>
  <c r="DT186" i="40"/>
  <c r="DS186" i="40"/>
  <c r="DR186" i="40"/>
  <c r="DQ186" i="40"/>
  <c r="DP186" i="40"/>
  <c r="DO186" i="40"/>
  <c r="DN186" i="40"/>
  <c r="DM186" i="40"/>
  <c r="DL186" i="40"/>
  <c r="DK186" i="40"/>
  <c r="DJ186" i="40"/>
  <c r="DI186" i="40"/>
  <c r="DH186" i="40"/>
  <c r="DG186" i="40"/>
  <c r="DF186" i="40"/>
  <c r="DE186" i="40"/>
  <c r="DD186" i="40"/>
  <c r="DC186" i="40"/>
  <c r="DB186" i="40"/>
  <c r="DA186" i="40"/>
  <c r="CZ186" i="40"/>
  <c r="CY186" i="40"/>
  <c r="CX186" i="40"/>
  <c r="CW186" i="40"/>
  <c r="CV186" i="40"/>
  <c r="CU186" i="40"/>
  <c r="CT186" i="40"/>
  <c r="CS186" i="40"/>
  <c r="CR186" i="40"/>
  <c r="CQ186" i="40"/>
  <c r="CP186" i="40"/>
  <c r="CO186" i="40"/>
  <c r="CN186" i="40"/>
  <c r="CM186" i="40"/>
  <c r="CL186" i="40"/>
  <c r="CK186" i="40"/>
  <c r="CJ186" i="40"/>
  <c r="CI186" i="40"/>
  <c r="CH186" i="40"/>
  <c r="CG186" i="40"/>
  <c r="CF186" i="40"/>
  <c r="CE186" i="40"/>
  <c r="CD186" i="40"/>
  <c r="CC186" i="40"/>
  <c r="CB186" i="40"/>
  <c r="CA186" i="40"/>
  <c r="BZ186" i="40"/>
  <c r="BY186" i="40"/>
  <c r="BX186" i="40"/>
  <c r="BW186" i="40"/>
  <c r="BV186" i="40"/>
  <c r="BU186" i="40"/>
  <c r="BT186" i="40"/>
  <c r="BS186" i="40"/>
  <c r="BR186" i="40"/>
  <c r="BQ186" i="40"/>
  <c r="BP186" i="40"/>
  <c r="BO186" i="40"/>
  <c r="BN186" i="40"/>
  <c r="BM186" i="40"/>
  <c r="BL186" i="40"/>
  <c r="BK186" i="40"/>
  <c r="BJ186" i="40"/>
  <c r="FU180" i="40"/>
  <c r="FT180" i="40"/>
  <c r="FS180" i="40"/>
  <c r="FR180" i="40"/>
  <c r="FQ180" i="40"/>
  <c r="FP180" i="40"/>
  <c r="CS180" i="40"/>
  <c r="CR180" i="40"/>
  <c r="CQ180" i="40"/>
  <c r="CP180" i="40"/>
  <c r="CO180" i="40"/>
  <c r="CN180" i="40"/>
  <c r="CM180" i="40"/>
  <c r="CL180" i="40"/>
  <c r="CK180" i="40"/>
  <c r="CJ180" i="40"/>
  <c r="CI180" i="40"/>
  <c r="CH180" i="40"/>
  <c r="CG180" i="40"/>
  <c r="CF180" i="40"/>
  <c r="CE180" i="40"/>
  <c r="CD180" i="40"/>
  <c r="CC180" i="40"/>
  <c r="CB180" i="40"/>
  <c r="CA180" i="40"/>
  <c r="BZ180" i="40"/>
  <c r="BY180" i="40"/>
  <c r="BX180" i="40"/>
  <c r="BW180" i="40"/>
  <c r="BV180" i="40"/>
  <c r="BU180" i="40"/>
  <c r="BT180" i="40"/>
  <c r="BS180" i="40"/>
  <c r="BR180" i="40"/>
  <c r="BQ180" i="40"/>
  <c r="BP180" i="40"/>
  <c r="BO180" i="40"/>
  <c r="BN180" i="40"/>
  <c r="BM180" i="40"/>
  <c r="BL180" i="40"/>
  <c r="BK180" i="40"/>
  <c r="BJ180" i="40"/>
  <c r="FU179" i="40"/>
  <c r="FT179" i="40"/>
  <c r="FS179" i="40"/>
  <c r="FR179" i="40"/>
  <c r="FQ179" i="40"/>
  <c r="FP179" i="40"/>
  <c r="CS179" i="40"/>
  <c r="CR179" i="40"/>
  <c r="CQ179" i="40"/>
  <c r="CP179" i="40"/>
  <c r="CO179" i="40"/>
  <c r="CN179" i="40"/>
  <c r="CM179" i="40"/>
  <c r="CL179" i="40"/>
  <c r="CK179" i="40"/>
  <c r="CJ179" i="40"/>
  <c r="CI179" i="40"/>
  <c r="CH179" i="40"/>
  <c r="CG179" i="40"/>
  <c r="CF179" i="40"/>
  <c r="CE179" i="40"/>
  <c r="CD179" i="40"/>
  <c r="CC179" i="40"/>
  <c r="CB179" i="40"/>
  <c r="CA179" i="40"/>
  <c r="BZ179" i="40"/>
  <c r="BY179" i="40"/>
  <c r="BX179" i="40"/>
  <c r="BW179" i="40"/>
  <c r="BV179" i="40"/>
  <c r="BU179" i="40"/>
  <c r="BT179" i="40"/>
  <c r="BS179" i="40"/>
  <c r="BR179" i="40"/>
  <c r="BQ179" i="40"/>
  <c r="BP179" i="40"/>
  <c r="BO179" i="40"/>
  <c r="BN179" i="40"/>
  <c r="BM179" i="40"/>
  <c r="BL179" i="40"/>
  <c r="BK179" i="40"/>
  <c r="BJ179" i="40"/>
  <c r="GQ178" i="40"/>
  <c r="GP178" i="40"/>
  <c r="GO178" i="40"/>
  <c r="GN178" i="40"/>
  <c r="GM178" i="40"/>
  <c r="GL178" i="40"/>
  <c r="GK178" i="40"/>
  <c r="GJ178" i="40"/>
  <c r="GI178" i="40"/>
  <c r="GH178" i="40"/>
  <c r="GG178" i="40"/>
  <c r="GB178" i="40"/>
  <c r="GA178" i="40"/>
  <c r="FZ178" i="40"/>
  <c r="FU178" i="40"/>
  <c r="FT178" i="40"/>
  <c r="FS178" i="40"/>
  <c r="FR178" i="40"/>
  <c r="FQ178" i="40"/>
  <c r="FP178" i="40"/>
  <c r="FM178" i="40"/>
  <c r="FL178" i="40"/>
  <c r="FK178" i="40"/>
  <c r="FJ178" i="40"/>
  <c r="FI178" i="40"/>
  <c r="FH178" i="40"/>
  <c r="FG178" i="40"/>
  <c r="FF178" i="40"/>
  <c r="FE178" i="40"/>
  <c r="FD178" i="40"/>
  <c r="FC178" i="40"/>
  <c r="FB178" i="40"/>
  <c r="FA178" i="40"/>
  <c r="EZ178" i="40"/>
  <c r="EY178" i="40"/>
  <c r="EX178" i="40"/>
  <c r="EW178" i="40"/>
  <c r="EV178" i="40"/>
  <c r="EU178" i="40"/>
  <c r="ET178" i="40"/>
  <c r="ES178" i="40"/>
  <c r="ER178" i="40"/>
  <c r="EQ178" i="40"/>
  <c r="EP178" i="40"/>
  <c r="EO178" i="40"/>
  <c r="EN178" i="40"/>
  <c r="EM178" i="40"/>
  <c r="EL178" i="40"/>
  <c r="EK178" i="40"/>
  <c r="EJ178" i="40"/>
  <c r="EI178" i="40"/>
  <c r="EH178" i="40"/>
  <c r="EG178" i="40"/>
  <c r="EF178" i="40"/>
  <c r="EE178" i="40"/>
  <c r="ED178" i="40"/>
  <c r="EC178" i="40"/>
  <c r="EB178" i="40"/>
  <c r="EA178" i="40"/>
  <c r="DZ178" i="40"/>
  <c r="DY178" i="40"/>
  <c r="DX178" i="40"/>
  <c r="DW178" i="40"/>
  <c r="DV178" i="40"/>
  <c r="DU178" i="40"/>
  <c r="DT178" i="40"/>
  <c r="DS178" i="40"/>
  <c r="DR178" i="40"/>
  <c r="DQ178" i="40"/>
  <c r="DP178" i="40"/>
  <c r="DO178" i="40"/>
  <c r="DN178" i="40"/>
  <c r="DM178" i="40"/>
  <c r="DL178" i="40"/>
  <c r="DK178" i="40"/>
  <c r="DJ178" i="40"/>
  <c r="DI178" i="40"/>
  <c r="DH178" i="40"/>
  <c r="DG178" i="40"/>
  <c r="DF178" i="40"/>
  <c r="DE178" i="40"/>
  <c r="DD178" i="40"/>
  <c r="DC178" i="40"/>
  <c r="DB178" i="40"/>
  <c r="DA178" i="40"/>
  <c r="CZ178" i="40"/>
  <c r="CY178" i="40"/>
  <c r="CX178" i="40"/>
  <c r="CW178" i="40"/>
  <c r="CV178" i="40"/>
  <c r="CU178" i="40"/>
  <c r="CT178" i="40"/>
  <c r="CS178" i="40"/>
  <c r="CR178" i="40"/>
  <c r="CQ178" i="40"/>
  <c r="CP178" i="40"/>
  <c r="CO178" i="40"/>
  <c r="CN178" i="40"/>
  <c r="CM178" i="40"/>
  <c r="CL178" i="40"/>
  <c r="CK178" i="40"/>
  <c r="CJ178" i="40"/>
  <c r="CI178" i="40"/>
  <c r="CH178" i="40"/>
  <c r="CG178" i="40"/>
  <c r="CF178" i="40"/>
  <c r="CE178" i="40"/>
  <c r="CD178" i="40"/>
  <c r="CC178" i="40"/>
  <c r="CB178" i="40"/>
  <c r="CA178" i="40"/>
  <c r="BZ178" i="40"/>
  <c r="BY178" i="40"/>
  <c r="BX178" i="40"/>
  <c r="BW178" i="40"/>
  <c r="BV178" i="40"/>
  <c r="BU178" i="40"/>
  <c r="BT178" i="40"/>
  <c r="BS178" i="40"/>
  <c r="BR178" i="40"/>
  <c r="BQ178" i="40"/>
  <c r="BP178" i="40"/>
  <c r="BO178" i="40"/>
  <c r="BN178" i="40"/>
  <c r="BM178" i="40"/>
  <c r="BL178" i="40"/>
  <c r="BK178" i="40"/>
  <c r="BJ178" i="40"/>
  <c r="FU172" i="40"/>
  <c r="FT172" i="40"/>
  <c r="FS172" i="40"/>
  <c r="FR172" i="40"/>
  <c r="FQ172" i="40"/>
  <c r="FP172" i="40"/>
  <c r="CS172" i="40"/>
  <c r="CR172" i="40"/>
  <c r="CQ172" i="40"/>
  <c r="CP172" i="40"/>
  <c r="CO172" i="40"/>
  <c r="CN172" i="40"/>
  <c r="CM172" i="40"/>
  <c r="CL172" i="40"/>
  <c r="CK172" i="40"/>
  <c r="CJ172" i="40"/>
  <c r="CI172" i="40"/>
  <c r="CH172" i="40"/>
  <c r="CG172" i="40"/>
  <c r="CF172" i="40"/>
  <c r="CE172" i="40"/>
  <c r="CD172" i="40"/>
  <c r="CC172" i="40"/>
  <c r="CB172" i="40"/>
  <c r="CA172" i="40"/>
  <c r="BZ172" i="40"/>
  <c r="BY172" i="40"/>
  <c r="BX172" i="40"/>
  <c r="BW172" i="40"/>
  <c r="BV172" i="40"/>
  <c r="BU172" i="40"/>
  <c r="BT172" i="40"/>
  <c r="BS172" i="40"/>
  <c r="BR172" i="40"/>
  <c r="BQ172" i="40"/>
  <c r="BP172" i="40"/>
  <c r="BO172" i="40"/>
  <c r="BN172" i="40"/>
  <c r="BM172" i="40"/>
  <c r="BL172" i="40"/>
  <c r="BK172" i="40"/>
  <c r="BJ172" i="40"/>
  <c r="FU171" i="40"/>
  <c r="FT171" i="40"/>
  <c r="FS171" i="40"/>
  <c r="FR171" i="40"/>
  <c r="FQ171" i="40"/>
  <c r="FP171" i="40"/>
  <c r="CS171" i="40"/>
  <c r="CR171" i="40"/>
  <c r="CQ171" i="40"/>
  <c r="CP171" i="40"/>
  <c r="CO171" i="40"/>
  <c r="CN171" i="40"/>
  <c r="CM171" i="40"/>
  <c r="CL171" i="40"/>
  <c r="CK171" i="40"/>
  <c r="CJ171" i="40"/>
  <c r="CI171" i="40"/>
  <c r="CH171" i="40"/>
  <c r="CG171" i="40"/>
  <c r="CF171" i="40"/>
  <c r="CE171" i="40"/>
  <c r="CD171" i="40"/>
  <c r="CC171" i="40"/>
  <c r="CB171" i="40"/>
  <c r="CA171" i="40"/>
  <c r="BZ171" i="40"/>
  <c r="BY171" i="40"/>
  <c r="BX171" i="40"/>
  <c r="BW171" i="40"/>
  <c r="BV171" i="40"/>
  <c r="BU171" i="40"/>
  <c r="BT171" i="40"/>
  <c r="BS171" i="40"/>
  <c r="BR171" i="40"/>
  <c r="BQ171" i="40"/>
  <c r="BP171" i="40"/>
  <c r="BO171" i="40"/>
  <c r="BN171" i="40"/>
  <c r="BM171" i="40"/>
  <c r="BL171" i="40"/>
  <c r="BK171" i="40"/>
  <c r="BJ171" i="40"/>
  <c r="GQ170" i="40"/>
  <c r="GP170" i="40"/>
  <c r="GO170" i="40"/>
  <c r="GN170" i="40"/>
  <c r="GM170" i="40"/>
  <c r="GL170" i="40"/>
  <c r="GK170" i="40"/>
  <c r="GJ170" i="40"/>
  <c r="GI170" i="40"/>
  <c r="GH170" i="40"/>
  <c r="GG170" i="40"/>
  <c r="GB170" i="40"/>
  <c r="GA170" i="40"/>
  <c r="FZ170" i="40"/>
  <c r="FU170" i="40"/>
  <c r="FT170" i="40"/>
  <c r="FS170" i="40"/>
  <c r="FR170" i="40"/>
  <c r="FQ170" i="40"/>
  <c r="FP170" i="40"/>
  <c r="FM170" i="40"/>
  <c r="FL170" i="40"/>
  <c r="FK170" i="40"/>
  <c r="FJ170" i="40"/>
  <c r="FI170" i="40"/>
  <c r="FH170" i="40"/>
  <c r="FG170" i="40"/>
  <c r="FF170" i="40"/>
  <c r="FE170" i="40"/>
  <c r="FD170" i="40"/>
  <c r="FC170" i="40"/>
  <c r="FB170" i="40"/>
  <c r="FA170" i="40"/>
  <c r="EZ170" i="40"/>
  <c r="EY170" i="40"/>
  <c r="EX170" i="40"/>
  <c r="EW170" i="40"/>
  <c r="EV170" i="40"/>
  <c r="EU170" i="40"/>
  <c r="ET170" i="40"/>
  <c r="ES170" i="40"/>
  <c r="ER170" i="40"/>
  <c r="EQ170" i="40"/>
  <c r="EP170" i="40"/>
  <c r="EO170" i="40"/>
  <c r="EN170" i="40"/>
  <c r="EM170" i="40"/>
  <c r="EL170" i="40"/>
  <c r="EK170" i="40"/>
  <c r="EJ170" i="40"/>
  <c r="EI170" i="40"/>
  <c r="EH170" i="40"/>
  <c r="EG170" i="40"/>
  <c r="EF170" i="40"/>
  <c r="EE170" i="40"/>
  <c r="ED170" i="40"/>
  <c r="EC170" i="40"/>
  <c r="EB170" i="40"/>
  <c r="EA170" i="40"/>
  <c r="DZ170" i="40"/>
  <c r="DY170" i="40"/>
  <c r="DX170" i="40"/>
  <c r="DW170" i="40"/>
  <c r="DV170" i="40"/>
  <c r="DU170" i="40"/>
  <c r="DT170" i="40"/>
  <c r="DS170" i="40"/>
  <c r="DR170" i="40"/>
  <c r="DQ170" i="40"/>
  <c r="DP170" i="40"/>
  <c r="DO170" i="40"/>
  <c r="DN170" i="40"/>
  <c r="DM170" i="40"/>
  <c r="DL170" i="40"/>
  <c r="DK170" i="40"/>
  <c r="DJ170" i="40"/>
  <c r="DI170" i="40"/>
  <c r="DH170" i="40"/>
  <c r="DG170" i="40"/>
  <c r="DF170" i="40"/>
  <c r="DE170" i="40"/>
  <c r="DD170" i="40"/>
  <c r="DC170" i="40"/>
  <c r="DB170" i="40"/>
  <c r="DA170" i="40"/>
  <c r="CZ170" i="40"/>
  <c r="CY170" i="40"/>
  <c r="CX170" i="40"/>
  <c r="CW170" i="40"/>
  <c r="CV170" i="40"/>
  <c r="CU170" i="40"/>
  <c r="CT170" i="40"/>
  <c r="CS170" i="40"/>
  <c r="CR170" i="40"/>
  <c r="CQ170" i="40"/>
  <c r="CP170" i="40"/>
  <c r="CO170" i="40"/>
  <c r="CN170" i="40"/>
  <c r="CM170" i="40"/>
  <c r="CL170" i="40"/>
  <c r="CK170" i="40"/>
  <c r="CJ170" i="40"/>
  <c r="CI170" i="40"/>
  <c r="CH170" i="40"/>
  <c r="CG170" i="40"/>
  <c r="CF170" i="40"/>
  <c r="CE170" i="40"/>
  <c r="CD170" i="40"/>
  <c r="CC170" i="40"/>
  <c r="CB170" i="40"/>
  <c r="CA170" i="40"/>
  <c r="BZ170" i="40"/>
  <c r="BY170" i="40"/>
  <c r="BX170" i="40"/>
  <c r="BW170" i="40"/>
  <c r="BV170" i="40"/>
  <c r="BU170" i="40"/>
  <c r="BT170" i="40"/>
  <c r="BS170" i="40"/>
  <c r="BR170" i="40"/>
  <c r="BQ170" i="40"/>
  <c r="BP170" i="40"/>
  <c r="BO170" i="40"/>
  <c r="BN170" i="40"/>
  <c r="BM170" i="40"/>
  <c r="BL170" i="40"/>
  <c r="BK170" i="40"/>
  <c r="BJ170" i="40"/>
  <c r="FU164" i="40"/>
  <c r="FT164" i="40"/>
  <c r="FS164" i="40"/>
  <c r="FR164" i="40"/>
  <c r="FQ164" i="40"/>
  <c r="FP164" i="40"/>
  <c r="CS164" i="40"/>
  <c r="CR164" i="40"/>
  <c r="CQ164" i="40"/>
  <c r="CP164" i="40"/>
  <c r="CO164" i="40"/>
  <c r="CN164" i="40"/>
  <c r="CM164" i="40"/>
  <c r="CL164" i="40"/>
  <c r="CK164" i="40"/>
  <c r="CJ164" i="40"/>
  <c r="CI164" i="40"/>
  <c r="CH164" i="40"/>
  <c r="CG164" i="40"/>
  <c r="CF164" i="40"/>
  <c r="CE164" i="40"/>
  <c r="CD164" i="40"/>
  <c r="CC164" i="40"/>
  <c r="CB164" i="40"/>
  <c r="CA164" i="40"/>
  <c r="BZ164" i="40"/>
  <c r="BY164" i="40"/>
  <c r="BX164" i="40"/>
  <c r="BW164" i="40"/>
  <c r="BV164" i="40"/>
  <c r="BU164" i="40"/>
  <c r="BT164" i="40"/>
  <c r="BS164" i="40"/>
  <c r="BR164" i="40"/>
  <c r="BQ164" i="40"/>
  <c r="BP164" i="40"/>
  <c r="BO164" i="40"/>
  <c r="BN164" i="40"/>
  <c r="BM164" i="40"/>
  <c r="BL164" i="40"/>
  <c r="BK164" i="40"/>
  <c r="BJ164" i="40"/>
  <c r="FU163" i="40"/>
  <c r="FT163" i="40"/>
  <c r="FS163" i="40"/>
  <c r="FR163" i="40"/>
  <c r="FQ163" i="40"/>
  <c r="FP163" i="40"/>
  <c r="CS163" i="40"/>
  <c r="CR163" i="40"/>
  <c r="CQ163" i="40"/>
  <c r="CP163" i="40"/>
  <c r="CO163" i="40"/>
  <c r="CN163" i="40"/>
  <c r="CM163" i="40"/>
  <c r="CL163" i="40"/>
  <c r="CK163" i="40"/>
  <c r="CJ163" i="40"/>
  <c r="CI163" i="40"/>
  <c r="CH163" i="40"/>
  <c r="CG163" i="40"/>
  <c r="CF163" i="40"/>
  <c r="CE163" i="40"/>
  <c r="CD163" i="40"/>
  <c r="CC163" i="40"/>
  <c r="CB163" i="40"/>
  <c r="CA163" i="40"/>
  <c r="BZ163" i="40"/>
  <c r="BY163" i="40"/>
  <c r="BX163" i="40"/>
  <c r="BW163" i="40"/>
  <c r="BV163" i="40"/>
  <c r="BU163" i="40"/>
  <c r="BT163" i="40"/>
  <c r="BS163" i="40"/>
  <c r="BR163" i="40"/>
  <c r="BQ163" i="40"/>
  <c r="BP163" i="40"/>
  <c r="BO163" i="40"/>
  <c r="BN163" i="40"/>
  <c r="BM163" i="40"/>
  <c r="BL163" i="40"/>
  <c r="BK163" i="40"/>
  <c r="BJ163" i="40"/>
  <c r="GQ162" i="40"/>
  <c r="GP162" i="40"/>
  <c r="GO162" i="40"/>
  <c r="GN162" i="40"/>
  <c r="GM162" i="40"/>
  <c r="GL162" i="40"/>
  <c r="GK162" i="40"/>
  <c r="GJ162" i="40"/>
  <c r="GI162" i="40"/>
  <c r="GH162" i="40"/>
  <c r="GG162" i="40"/>
  <c r="GB162" i="40"/>
  <c r="GA162" i="40"/>
  <c r="FZ162" i="40"/>
  <c r="FU162" i="40"/>
  <c r="FT162" i="40"/>
  <c r="FS162" i="40"/>
  <c r="FR162" i="40"/>
  <c r="FQ162" i="40"/>
  <c r="FP162" i="40"/>
  <c r="FM162" i="40"/>
  <c r="FL162" i="40"/>
  <c r="FK162" i="40"/>
  <c r="FJ162" i="40"/>
  <c r="FI162" i="40"/>
  <c r="FH162" i="40"/>
  <c r="FG162" i="40"/>
  <c r="FF162" i="40"/>
  <c r="FE162" i="40"/>
  <c r="FD162" i="40"/>
  <c r="FC162" i="40"/>
  <c r="FB162" i="40"/>
  <c r="FA162" i="40"/>
  <c r="EZ162" i="40"/>
  <c r="EY162" i="40"/>
  <c r="EX162" i="40"/>
  <c r="EW162" i="40"/>
  <c r="EV162" i="40"/>
  <c r="EU162" i="40"/>
  <c r="ET162" i="40"/>
  <c r="ES162" i="40"/>
  <c r="ER162" i="40"/>
  <c r="EQ162" i="40"/>
  <c r="EP162" i="40"/>
  <c r="EO162" i="40"/>
  <c r="EN162" i="40"/>
  <c r="EM162" i="40"/>
  <c r="EL162" i="40"/>
  <c r="EK162" i="40"/>
  <c r="EJ162" i="40"/>
  <c r="EI162" i="40"/>
  <c r="EH162" i="40"/>
  <c r="EG162" i="40"/>
  <c r="EF162" i="40"/>
  <c r="EE162" i="40"/>
  <c r="ED162" i="40"/>
  <c r="EC162" i="40"/>
  <c r="EB162" i="40"/>
  <c r="EA162" i="40"/>
  <c r="DZ162" i="40"/>
  <c r="DY162" i="40"/>
  <c r="DX162" i="40"/>
  <c r="DW162" i="40"/>
  <c r="DV162" i="40"/>
  <c r="DU162" i="40"/>
  <c r="DT162" i="40"/>
  <c r="DS162" i="40"/>
  <c r="DR162" i="40"/>
  <c r="DQ162" i="40"/>
  <c r="DP162" i="40"/>
  <c r="DO162" i="40"/>
  <c r="DN162" i="40"/>
  <c r="DM162" i="40"/>
  <c r="DL162" i="40"/>
  <c r="DK162" i="40"/>
  <c r="DJ162" i="40"/>
  <c r="DI162" i="40"/>
  <c r="DH162" i="40"/>
  <c r="DG162" i="40"/>
  <c r="DF162" i="40"/>
  <c r="DE162" i="40"/>
  <c r="DD162" i="40"/>
  <c r="DC162" i="40"/>
  <c r="DB162" i="40"/>
  <c r="DA162" i="40"/>
  <c r="CZ162" i="40"/>
  <c r="CY162" i="40"/>
  <c r="CX162" i="40"/>
  <c r="CW162" i="40"/>
  <c r="CV162" i="40"/>
  <c r="CU162" i="40"/>
  <c r="CT162" i="40"/>
  <c r="CS162" i="40"/>
  <c r="CR162" i="40"/>
  <c r="CQ162" i="40"/>
  <c r="CP162" i="40"/>
  <c r="CO162" i="40"/>
  <c r="CN162" i="40"/>
  <c r="CM162" i="40"/>
  <c r="CL162" i="40"/>
  <c r="CK162" i="40"/>
  <c r="CJ162" i="40"/>
  <c r="CI162" i="40"/>
  <c r="CH162" i="40"/>
  <c r="CG162" i="40"/>
  <c r="CF162" i="40"/>
  <c r="CE162" i="40"/>
  <c r="CD162" i="40"/>
  <c r="CC162" i="40"/>
  <c r="CB162" i="40"/>
  <c r="CA162" i="40"/>
  <c r="BZ162" i="40"/>
  <c r="BY162" i="40"/>
  <c r="BX162" i="40"/>
  <c r="BW162" i="40"/>
  <c r="BV162" i="40"/>
  <c r="BU162" i="40"/>
  <c r="BT162" i="40"/>
  <c r="BS162" i="40"/>
  <c r="BR162" i="40"/>
  <c r="BQ162" i="40"/>
  <c r="BP162" i="40"/>
  <c r="BO162" i="40"/>
  <c r="BN162" i="40"/>
  <c r="BM162" i="40"/>
  <c r="BL162" i="40"/>
  <c r="BK162" i="40"/>
  <c r="BJ162" i="40"/>
  <c r="FU156" i="40"/>
  <c r="FT156" i="40"/>
  <c r="FS156" i="40"/>
  <c r="FR156" i="40"/>
  <c r="FQ156" i="40"/>
  <c r="FP156" i="40"/>
  <c r="CS156" i="40"/>
  <c r="CR156" i="40"/>
  <c r="CQ156" i="40"/>
  <c r="CP156" i="40"/>
  <c r="CO156" i="40"/>
  <c r="CN156" i="40"/>
  <c r="CM156" i="40"/>
  <c r="CL156" i="40"/>
  <c r="CK156" i="40"/>
  <c r="CJ156" i="40"/>
  <c r="CI156" i="40"/>
  <c r="CH156" i="40"/>
  <c r="CG156" i="40"/>
  <c r="CF156" i="40"/>
  <c r="CE156" i="40"/>
  <c r="CD156" i="40"/>
  <c r="CC156" i="40"/>
  <c r="CB156" i="40"/>
  <c r="CA156" i="40"/>
  <c r="BZ156" i="40"/>
  <c r="BY156" i="40"/>
  <c r="BX156" i="40"/>
  <c r="BW156" i="40"/>
  <c r="BV156" i="40"/>
  <c r="BU156" i="40"/>
  <c r="BT156" i="40"/>
  <c r="BS156" i="40"/>
  <c r="BR156" i="40"/>
  <c r="BQ156" i="40"/>
  <c r="BP156" i="40"/>
  <c r="BO156" i="40"/>
  <c r="BN156" i="40"/>
  <c r="BM156" i="40"/>
  <c r="BL156" i="40"/>
  <c r="BK156" i="40"/>
  <c r="BJ156" i="40"/>
  <c r="FU155" i="40"/>
  <c r="FT155" i="40"/>
  <c r="FS155" i="40"/>
  <c r="FR155" i="40"/>
  <c r="FQ155" i="40"/>
  <c r="FP155" i="40"/>
  <c r="CS155" i="40"/>
  <c r="CR155" i="40"/>
  <c r="CQ155" i="40"/>
  <c r="CP155" i="40"/>
  <c r="CO155" i="40"/>
  <c r="CN155" i="40"/>
  <c r="CM155" i="40"/>
  <c r="CL155" i="40"/>
  <c r="CK155" i="40"/>
  <c r="CJ155" i="40"/>
  <c r="CI155" i="40"/>
  <c r="CH155" i="40"/>
  <c r="CG155" i="40"/>
  <c r="CF155" i="40"/>
  <c r="CE155" i="40"/>
  <c r="CD155" i="40"/>
  <c r="CC155" i="40"/>
  <c r="CB155" i="40"/>
  <c r="CA155" i="40"/>
  <c r="BZ155" i="40"/>
  <c r="BY155" i="40"/>
  <c r="BX155" i="40"/>
  <c r="BW155" i="40"/>
  <c r="BV155" i="40"/>
  <c r="BU155" i="40"/>
  <c r="BT155" i="40"/>
  <c r="BS155" i="40"/>
  <c r="BR155" i="40"/>
  <c r="BQ155" i="40"/>
  <c r="BP155" i="40"/>
  <c r="BO155" i="40"/>
  <c r="BN155" i="40"/>
  <c r="BM155" i="40"/>
  <c r="BL155" i="40"/>
  <c r="BK155" i="40"/>
  <c r="BJ155" i="40"/>
  <c r="GQ154" i="40"/>
  <c r="GP154" i="40"/>
  <c r="GO154" i="40"/>
  <c r="GN154" i="40"/>
  <c r="GM154" i="40"/>
  <c r="GL154" i="40"/>
  <c r="GK154" i="40"/>
  <c r="GJ154" i="40"/>
  <c r="GI154" i="40"/>
  <c r="GH154" i="40"/>
  <c r="GG154" i="40"/>
  <c r="GB154" i="40"/>
  <c r="GA154" i="40"/>
  <c r="FZ154" i="40"/>
  <c r="FU154" i="40"/>
  <c r="FT154" i="40"/>
  <c r="FS154" i="40"/>
  <c r="FR154" i="40"/>
  <c r="FQ154" i="40"/>
  <c r="FP154" i="40"/>
  <c r="FM154" i="40"/>
  <c r="FL154" i="40"/>
  <c r="FK154" i="40"/>
  <c r="FJ154" i="40"/>
  <c r="FI154" i="40"/>
  <c r="FH154" i="40"/>
  <c r="FG154" i="40"/>
  <c r="FF154" i="40"/>
  <c r="FE154" i="40"/>
  <c r="FD154" i="40"/>
  <c r="FC154" i="40"/>
  <c r="FB154" i="40"/>
  <c r="FA154" i="40"/>
  <c r="EZ154" i="40"/>
  <c r="EY154" i="40"/>
  <c r="EX154" i="40"/>
  <c r="EW154" i="40"/>
  <c r="EV154" i="40"/>
  <c r="EU154" i="40"/>
  <c r="ET154" i="40"/>
  <c r="ES154" i="40"/>
  <c r="ER154" i="40"/>
  <c r="EQ154" i="40"/>
  <c r="EP154" i="40"/>
  <c r="EO154" i="40"/>
  <c r="EN154" i="40"/>
  <c r="EM154" i="40"/>
  <c r="EL154" i="40"/>
  <c r="EK154" i="40"/>
  <c r="EJ154" i="40"/>
  <c r="EI154" i="40"/>
  <c r="EH154" i="40"/>
  <c r="EG154" i="40"/>
  <c r="EF154" i="40"/>
  <c r="EE154" i="40"/>
  <c r="ED154" i="40"/>
  <c r="EC154" i="40"/>
  <c r="EB154" i="40"/>
  <c r="EA154" i="40"/>
  <c r="DZ154" i="40"/>
  <c r="DY154" i="40"/>
  <c r="DX154" i="40"/>
  <c r="DW154" i="40"/>
  <c r="DV154" i="40"/>
  <c r="DU154" i="40"/>
  <c r="DT154" i="40"/>
  <c r="DS154" i="40"/>
  <c r="DR154" i="40"/>
  <c r="DQ154" i="40"/>
  <c r="DP154" i="40"/>
  <c r="DO154" i="40"/>
  <c r="DN154" i="40"/>
  <c r="DM154" i="40"/>
  <c r="DL154" i="40"/>
  <c r="DK154" i="40"/>
  <c r="DJ154" i="40"/>
  <c r="DI154" i="40"/>
  <c r="DH154" i="40"/>
  <c r="DG154" i="40"/>
  <c r="DF154" i="40"/>
  <c r="DE154" i="40"/>
  <c r="DD154" i="40"/>
  <c r="DC154" i="40"/>
  <c r="DB154" i="40"/>
  <c r="DA154" i="40"/>
  <c r="CZ154" i="40"/>
  <c r="CY154" i="40"/>
  <c r="CX154" i="40"/>
  <c r="CW154" i="40"/>
  <c r="CV154" i="40"/>
  <c r="CU154" i="40"/>
  <c r="CT154" i="40"/>
  <c r="CS154" i="40"/>
  <c r="CR154" i="40"/>
  <c r="CQ154" i="40"/>
  <c r="CP154" i="40"/>
  <c r="CO154" i="40"/>
  <c r="CN154" i="40"/>
  <c r="CM154" i="40"/>
  <c r="CL154" i="40"/>
  <c r="CK154" i="40"/>
  <c r="CJ154" i="40"/>
  <c r="CI154" i="40"/>
  <c r="CH154" i="40"/>
  <c r="CG154" i="40"/>
  <c r="CF154" i="40"/>
  <c r="CE154" i="40"/>
  <c r="CD154" i="40"/>
  <c r="CC154" i="40"/>
  <c r="CB154" i="40"/>
  <c r="CA154" i="40"/>
  <c r="BZ154" i="40"/>
  <c r="BY154" i="40"/>
  <c r="BX154" i="40"/>
  <c r="BW154" i="40"/>
  <c r="BV154" i="40"/>
  <c r="BU154" i="40"/>
  <c r="BT154" i="40"/>
  <c r="BS154" i="40"/>
  <c r="BR154" i="40"/>
  <c r="BQ154" i="40"/>
  <c r="BP154" i="40"/>
  <c r="BO154" i="40"/>
  <c r="BN154" i="40"/>
  <c r="BM154" i="40"/>
  <c r="BL154" i="40"/>
  <c r="BK154" i="40"/>
  <c r="BJ154" i="40"/>
  <c r="FU148" i="40"/>
  <c r="FT148" i="40"/>
  <c r="FS148" i="40"/>
  <c r="FR148" i="40"/>
  <c r="FQ148" i="40"/>
  <c r="FP148" i="40"/>
  <c r="CS148" i="40"/>
  <c r="CR148" i="40"/>
  <c r="CQ148" i="40"/>
  <c r="CP148" i="40"/>
  <c r="CO148" i="40"/>
  <c r="CN148" i="40"/>
  <c r="CM148" i="40"/>
  <c r="CL148" i="40"/>
  <c r="CK148" i="40"/>
  <c r="CJ148" i="40"/>
  <c r="CI148" i="40"/>
  <c r="CH148" i="40"/>
  <c r="CG148" i="40"/>
  <c r="CF148" i="40"/>
  <c r="CE148" i="40"/>
  <c r="CD148" i="40"/>
  <c r="CC148" i="40"/>
  <c r="CB148" i="40"/>
  <c r="CA148" i="40"/>
  <c r="BZ148" i="40"/>
  <c r="BY148" i="40"/>
  <c r="BX148" i="40"/>
  <c r="BW148" i="40"/>
  <c r="BV148" i="40"/>
  <c r="BU148" i="40"/>
  <c r="BT148" i="40"/>
  <c r="BS148" i="40"/>
  <c r="BR148" i="40"/>
  <c r="BQ148" i="40"/>
  <c r="BP148" i="40"/>
  <c r="BO148" i="40"/>
  <c r="BN148" i="40"/>
  <c r="BM148" i="40"/>
  <c r="BL148" i="40"/>
  <c r="BK148" i="40"/>
  <c r="BJ148" i="40"/>
  <c r="FU147" i="40"/>
  <c r="FT147" i="40"/>
  <c r="FS147" i="40"/>
  <c r="FR147" i="40"/>
  <c r="FQ147" i="40"/>
  <c r="FP147" i="40"/>
  <c r="CS147" i="40"/>
  <c r="CR147" i="40"/>
  <c r="CQ147" i="40"/>
  <c r="CP147" i="40"/>
  <c r="CO147" i="40"/>
  <c r="CN147" i="40"/>
  <c r="CM147" i="40"/>
  <c r="CL147" i="40"/>
  <c r="CK147" i="40"/>
  <c r="CJ147" i="40"/>
  <c r="CI147" i="40"/>
  <c r="CH147" i="40"/>
  <c r="CG147" i="40"/>
  <c r="CF147" i="40"/>
  <c r="CE147" i="40"/>
  <c r="CD147" i="40"/>
  <c r="CC147" i="40"/>
  <c r="CB147" i="40"/>
  <c r="CA147" i="40"/>
  <c r="BZ147" i="40"/>
  <c r="BY147" i="40"/>
  <c r="BX147" i="40"/>
  <c r="BW147" i="40"/>
  <c r="BV147" i="40"/>
  <c r="BU147" i="40"/>
  <c r="BT147" i="40"/>
  <c r="BS147" i="40"/>
  <c r="BR147" i="40"/>
  <c r="BQ147" i="40"/>
  <c r="BP147" i="40"/>
  <c r="BO147" i="40"/>
  <c r="BN147" i="40"/>
  <c r="BM147" i="40"/>
  <c r="BL147" i="40"/>
  <c r="BK147" i="40"/>
  <c r="BJ147" i="40"/>
  <c r="GQ146" i="40"/>
  <c r="GP146" i="40"/>
  <c r="GO146" i="40"/>
  <c r="GN146" i="40"/>
  <c r="GM146" i="40"/>
  <c r="GL146" i="40"/>
  <c r="GK146" i="40"/>
  <c r="GJ146" i="40"/>
  <c r="GI146" i="40"/>
  <c r="GH146" i="40"/>
  <c r="GG146" i="40"/>
  <c r="GB146" i="40"/>
  <c r="GA146" i="40"/>
  <c r="FZ146" i="40"/>
  <c r="FU146" i="40"/>
  <c r="FT146" i="40"/>
  <c r="FS146" i="40"/>
  <c r="FR146" i="40"/>
  <c r="FQ146" i="40"/>
  <c r="FP146" i="40"/>
  <c r="FM146" i="40"/>
  <c r="FL146" i="40"/>
  <c r="FK146" i="40"/>
  <c r="FJ146" i="40"/>
  <c r="FI146" i="40"/>
  <c r="FH146" i="40"/>
  <c r="FG146" i="40"/>
  <c r="FF146" i="40"/>
  <c r="FE146" i="40"/>
  <c r="FD146" i="40"/>
  <c r="FC146" i="40"/>
  <c r="FB146" i="40"/>
  <c r="FA146" i="40"/>
  <c r="EZ146" i="40"/>
  <c r="EY146" i="40"/>
  <c r="EX146" i="40"/>
  <c r="EW146" i="40"/>
  <c r="EV146" i="40"/>
  <c r="EU146" i="40"/>
  <c r="ET146" i="40"/>
  <c r="ES146" i="40"/>
  <c r="ER146" i="40"/>
  <c r="EQ146" i="40"/>
  <c r="EP146" i="40"/>
  <c r="EO146" i="40"/>
  <c r="EN146" i="40"/>
  <c r="EM146" i="40"/>
  <c r="EL146" i="40"/>
  <c r="EK146" i="40"/>
  <c r="EJ146" i="40"/>
  <c r="EI146" i="40"/>
  <c r="EH146" i="40"/>
  <c r="EG146" i="40"/>
  <c r="EF146" i="40"/>
  <c r="EE146" i="40"/>
  <c r="ED146" i="40"/>
  <c r="EC146" i="40"/>
  <c r="EB146" i="40"/>
  <c r="EA146" i="40"/>
  <c r="DZ146" i="40"/>
  <c r="DY146" i="40"/>
  <c r="DX146" i="40"/>
  <c r="DW146" i="40"/>
  <c r="DV146" i="40"/>
  <c r="DU146" i="40"/>
  <c r="DT146" i="40"/>
  <c r="DS146" i="40"/>
  <c r="DR146" i="40"/>
  <c r="DQ146" i="40"/>
  <c r="DP146" i="40"/>
  <c r="DO146" i="40"/>
  <c r="DN146" i="40"/>
  <c r="DM146" i="40"/>
  <c r="DL146" i="40"/>
  <c r="DK146" i="40"/>
  <c r="DJ146" i="40"/>
  <c r="DI146" i="40"/>
  <c r="DH146" i="40"/>
  <c r="DG146" i="40"/>
  <c r="DF146" i="40"/>
  <c r="DE146" i="40"/>
  <c r="DD146" i="40"/>
  <c r="DC146" i="40"/>
  <c r="DB146" i="40"/>
  <c r="DA146" i="40"/>
  <c r="CZ146" i="40"/>
  <c r="CY146" i="40"/>
  <c r="CX146" i="40"/>
  <c r="CW146" i="40"/>
  <c r="CV146" i="40"/>
  <c r="CU146" i="40"/>
  <c r="CT146" i="40"/>
  <c r="CS146" i="40"/>
  <c r="CR146" i="40"/>
  <c r="CQ146" i="40"/>
  <c r="CP146" i="40"/>
  <c r="CO146" i="40"/>
  <c r="CN146" i="40"/>
  <c r="CM146" i="40"/>
  <c r="CL146" i="40"/>
  <c r="CK146" i="40"/>
  <c r="CJ146" i="40"/>
  <c r="CI146" i="40"/>
  <c r="CH146" i="40"/>
  <c r="CG146" i="40"/>
  <c r="CF146" i="40"/>
  <c r="CE146" i="40"/>
  <c r="CD146" i="40"/>
  <c r="CC146" i="40"/>
  <c r="CB146" i="40"/>
  <c r="CA146" i="40"/>
  <c r="BZ146" i="40"/>
  <c r="BY146" i="40"/>
  <c r="BX146" i="40"/>
  <c r="BW146" i="40"/>
  <c r="BV146" i="40"/>
  <c r="BU146" i="40"/>
  <c r="BT146" i="40"/>
  <c r="BS146" i="40"/>
  <c r="BR146" i="40"/>
  <c r="BQ146" i="40"/>
  <c r="BP146" i="40"/>
  <c r="BO146" i="40"/>
  <c r="BN146" i="40"/>
  <c r="BM146" i="40"/>
  <c r="BL146" i="40"/>
  <c r="BK146" i="40"/>
  <c r="BJ146" i="40"/>
  <c r="FU140" i="40"/>
  <c r="FT140" i="40"/>
  <c r="FS140" i="40"/>
  <c r="FR140" i="40"/>
  <c r="FQ140" i="40"/>
  <c r="FP140" i="40"/>
  <c r="CS140" i="40"/>
  <c r="CR140" i="40"/>
  <c r="CQ140" i="40"/>
  <c r="CP140" i="40"/>
  <c r="CO140" i="40"/>
  <c r="CN140" i="40"/>
  <c r="CM140" i="40"/>
  <c r="CL140" i="40"/>
  <c r="CK140" i="40"/>
  <c r="CJ140" i="40"/>
  <c r="CI140" i="40"/>
  <c r="CH140" i="40"/>
  <c r="CG140" i="40"/>
  <c r="CF140" i="40"/>
  <c r="CE140" i="40"/>
  <c r="CD140" i="40"/>
  <c r="CC140" i="40"/>
  <c r="CB140" i="40"/>
  <c r="CA140" i="40"/>
  <c r="BZ140" i="40"/>
  <c r="BY140" i="40"/>
  <c r="BX140" i="40"/>
  <c r="BW140" i="40"/>
  <c r="BV140" i="40"/>
  <c r="BU140" i="40"/>
  <c r="BT140" i="40"/>
  <c r="BS140" i="40"/>
  <c r="BR140" i="40"/>
  <c r="BQ140" i="40"/>
  <c r="BP140" i="40"/>
  <c r="BO140" i="40"/>
  <c r="BN140" i="40"/>
  <c r="BM140" i="40"/>
  <c r="BL140" i="40"/>
  <c r="BK140" i="40"/>
  <c r="BJ140" i="40"/>
  <c r="FU139" i="40"/>
  <c r="FT139" i="40"/>
  <c r="FS139" i="40"/>
  <c r="FR139" i="40"/>
  <c r="FQ139" i="40"/>
  <c r="FP139" i="40"/>
  <c r="CS139" i="40"/>
  <c r="CR139" i="40"/>
  <c r="CQ139" i="40"/>
  <c r="CP139" i="40"/>
  <c r="CO139" i="40"/>
  <c r="CN139" i="40"/>
  <c r="CM139" i="40"/>
  <c r="CL139" i="40"/>
  <c r="CK139" i="40"/>
  <c r="CJ139" i="40"/>
  <c r="CI139" i="40"/>
  <c r="CH139" i="40"/>
  <c r="CG139" i="40"/>
  <c r="CF139" i="40"/>
  <c r="CE139" i="40"/>
  <c r="CD139" i="40"/>
  <c r="CC139" i="40"/>
  <c r="CB139" i="40"/>
  <c r="CA139" i="40"/>
  <c r="BZ139" i="40"/>
  <c r="BY139" i="40"/>
  <c r="BX139" i="40"/>
  <c r="BW139" i="40"/>
  <c r="BV139" i="40"/>
  <c r="BU139" i="40"/>
  <c r="BT139" i="40"/>
  <c r="BS139" i="40"/>
  <c r="BR139" i="40"/>
  <c r="BQ139" i="40"/>
  <c r="BP139" i="40"/>
  <c r="BO139" i="40"/>
  <c r="BN139" i="40"/>
  <c r="BM139" i="40"/>
  <c r="BL139" i="40"/>
  <c r="BK139" i="40"/>
  <c r="BJ139" i="40"/>
  <c r="GQ138" i="40"/>
  <c r="GP138" i="40"/>
  <c r="GO138" i="40"/>
  <c r="GN138" i="40"/>
  <c r="GM138" i="40"/>
  <c r="GL138" i="40"/>
  <c r="GK138" i="40"/>
  <c r="GJ138" i="40"/>
  <c r="GI138" i="40"/>
  <c r="GH138" i="40"/>
  <c r="GG138" i="40"/>
  <c r="GB138" i="40"/>
  <c r="GA138" i="40"/>
  <c r="FZ138" i="40"/>
  <c r="FU138" i="40"/>
  <c r="FT138" i="40"/>
  <c r="FS138" i="40"/>
  <c r="FR138" i="40"/>
  <c r="FQ138" i="40"/>
  <c r="FP138" i="40"/>
  <c r="FM138" i="40"/>
  <c r="FL138" i="40"/>
  <c r="FK138" i="40"/>
  <c r="FJ138" i="40"/>
  <c r="FI138" i="40"/>
  <c r="FH138" i="40"/>
  <c r="FG138" i="40"/>
  <c r="FF138" i="40"/>
  <c r="FE138" i="40"/>
  <c r="FD138" i="40"/>
  <c r="FC138" i="40"/>
  <c r="FB138" i="40"/>
  <c r="FA138" i="40"/>
  <c r="EZ138" i="40"/>
  <c r="EY138" i="40"/>
  <c r="EX138" i="40"/>
  <c r="EW138" i="40"/>
  <c r="EV138" i="40"/>
  <c r="EU138" i="40"/>
  <c r="ET138" i="40"/>
  <c r="ES138" i="40"/>
  <c r="ER138" i="40"/>
  <c r="EQ138" i="40"/>
  <c r="EP138" i="40"/>
  <c r="EO138" i="40"/>
  <c r="EN138" i="40"/>
  <c r="EM138" i="40"/>
  <c r="EL138" i="40"/>
  <c r="EK138" i="40"/>
  <c r="EJ138" i="40"/>
  <c r="EI138" i="40"/>
  <c r="EH138" i="40"/>
  <c r="EG138" i="40"/>
  <c r="EF138" i="40"/>
  <c r="EE138" i="40"/>
  <c r="ED138" i="40"/>
  <c r="EC138" i="40"/>
  <c r="EB138" i="40"/>
  <c r="EA138" i="40"/>
  <c r="DZ138" i="40"/>
  <c r="DY138" i="40"/>
  <c r="DX138" i="40"/>
  <c r="DW138" i="40"/>
  <c r="DV138" i="40"/>
  <c r="DU138" i="40"/>
  <c r="DT138" i="40"/>
  <c r="DS138" i="40"/>
  <c r="DR138" i="40"/>
  <c r="DQ138" i="40"/>
  <c r="DP138" i="40"/>
  <c r="DO138" i="40"/>
  <c r="DN138" i="40"/>
  <c r="DM138" i="40"/>
  <c r="DL138" i="40"/>
  <c r="DK138" i="40"/>
  <c r="DJ138" i="40"/>
  <c r="DI138" i="40"/>
  <c r="DH138" i="40"/>
  <c r="DG138" i="40"/>
  <c r="DF138" i="40"/>
  <c r="DE138" i="40"/>
  <c r="DD138" i="40"/>
  <c r="DC138" i="40"/>
  <c r="DB138" i="40"/>
  <c r="DA138" i="40"/>
  <c r="CZ138" i="40"/>
  <c r="CY138" i="40"/>
  <c r="CX138" i="40"/>
  <c r="CW138" i="40"/>
  <c r="CV138" i="40"/>
  <c r="CU138" i="40"/>
  <c r="CT138" i="40"/>
  <c r="CS138" i="40"/>
  <c r="CR138" i="40"/>
  <c r="CQ138" i="40"/>
  <c r="CP138" i="40"/>
  <c r="CO138" i="40"/>
  <c r="CN138" i="40"/>
  <c r="CM138" i="40"/>
  <c r="CL138" i="40"/>
  <c r="CK138" i="40"/>
  <c r="CJ138" i="40"/>
  <c r="CI138" i="40"/>
  <c r="CH138" i="40"/>
  <c r="CG138" i="40"/>
  <c r="CF138" i="40"/>
  <c r="CE138" i="40"/>
  <c r="CD138" i="40"/>
  <c r="CC138" i="40"/>
  <c r="CB138" i="40"/>
  <c r="CA138" i="40"/>
  <c r="BZ138" i="40"/>
  <c r="BY138" i="40"/>
  <c r="BX138" i="40"/>
  <c r="BW138" i="40"/>
  <c r="BV138" i="40"/>
  <c r="BU138" i="40"/>
  <c r="BT138" i="40"/>
  <c r="BS138" i="40"/>
  <c r="BR138" i="40"/>
  <c r="BQ138" i="40"/>
  <c r="BP138" i="40"/>
  <c r="BO138" i="40"/>
  <c r="BN138" i="40"/>
  <c r="BM138" i="40"/>
  <c r="BL138" i="40"/>
  <c r="BK138" i="40"/>
  <c r="BJ138" i="40"/>
  <c r="FU132" i="40"/>
  <c r="FT132" i="40"/>
  <c r="FS132" i="40"/>
  <c r="FR132" i="40"/>
  <c r="FQ132" i="40"/>
  <c r="FP132" i="40"/>
  <c r="CS132" i="40"/>
  <c r="CR132" i="40"/>
  <c r="CQ132" i="40"/>
  <c r="CP132" i="40"/>
  <c r="CO132" i="40"/>
  <c r="CN132" i="40"/>
  <c r="CM132" i="40"/>
  <c r="CL132" i="40"/>
  <c r="CK132" i="40"/>
  <c r="CJ132" i="40"/>
  <c r="CI132" i="40"/>
  <c r="CH132" i="40"/>
  <c r="CG132" i="40"/>
  <c r="CF132" i="40"/>
  <c r="CE132" i="40"/>
  <c r="CD132" i="40"/>
  <c r="CC132" i="40"/>
  <c r="CB132" i="40"/>
  <c r="CA132" i="40"/>
  <c r="BZ132" i="40"/>
  <c r="BY132" i="40"/>
  <c r="BX132" i="40"/>
  <c r="BW132" i="40"/>
  <c r="BV132" i="40"/>
  <c r="BU132" i="40"/>
  <c r="BT132" i="40"/>
  <c r="BS132" i="40"/>
  <c r="BR132" i="40"/>
  <c r="BQ132" i="40"/>
  <c r="BP132" i="40"/>
  <c r="BO132" i="40"/>
  <c r="BN132" i="40"/>
  <c r="BM132" i="40"/>
  <c r="BL132" i="40"/>
  <c r="BK132" i="40"/>
  <c r="BJ132" i="40"/>
  <c r="FU131" i="40"/>
  <c r="FT131" i="40"/>
  <c r="FS131" i="40"/>
  <c r="FR131" i="40"/>
  <c r="FQ131" i="40"/>
  <c r="FP131" i="40"/>
  <c r="CS131" i="40"/>
  <c r="CR131" i="40"/>
  <c r="CQ131" i="40"/>
  <c r="CP131" i="40"/>
  <c r="CO131" i="40"/>
  <c r="CN131" i="40"/>
  <c r="CM131" i="40"/>
  <c r="CL131" i="40"/>
  <c r="CK131" i="40"/>
  <c r="CJ131" i="40"/>
  <c r="CI131" i="40"/>
  <c r="CH131" i="40"/>
  <c r="CG131" i="40"/>
  <c r="CF131" i="40"/>
  <c r="CE131" i="40"/>
  <c r="CD131" i="40"/>
  <c r="CC131" i="40"/>
  <c r="CB131" i="40"/>
  <c r="CA131" i="40"/>
  <c r="BZ131" i="40"/>
  <c r="BY131" i="40"/>
  <c r="BX131" i="40"/>
  <c r="BW131" i="40"/>
  <c r="BV131" i="40"/>
  <c r="BU131" i="40"/>
  <c r="BT131" i="40"/>
  <c r="BS131" i="40"/>
  <c r="BR131" i="40"/>
  <c r="BQ131" i="40"/>
  <c r="BP131" i="40"/>
  <c r="BO131" i="40"/>
  <c r="BN131" i="40"/>
  <c r="BM131" i="40"/>
  <c r="BL131" i="40"/>
  <c r="BK131" i="40"/>
  <c r="BJ131" i="40"/>
  <c r="GQ130" i="40"/>
  <c r="GP130" i="40"/>
  <c r="GO130" i="40"/>
  <c r="GN130" i="40"/>
  <c r="GM130" i="40"/>
  <c r="GL130" i="40"/>
  <c r="GK130" i="40"/>
  <c r="GJ130" i="40"/>
  <c r="GI130" i="40"/>
  <c r="GH130" i="40"/>
  <c r="GG130" i="40"/>
  <c r="GB130" i="40"/>
  <c r="GA130" i="40"/>
  <c r="FZ130" i="40"/>
  <c r="FU130" i="40"/>
  <c r="FT130" i="40"/>
  <c r="FS130" i="40"/>
  <c r="FR130" i="40"/>
  <c r="FQ130" i="40"/>
  <c r="FP130" i="40"/>
  <c r="FM130" i="40"/>
  <c r="FL130" i="40"/>
  <c r="FK130" i="40"/>
  <c r="FJ130" i="40"/>
  <c r="FI130" i="40"/>
  <c r="FH130" i="40"/>
  <c r="FG130" i="40"/>
  <c r="FF130" i="40"/>
  <c r="FE130" i="40"/>
  <c r="FD130" i="40"/>
  <c r="FC130" i="40"/>
  <c r="FB130" i="40"/>
  <c r="FA130" i="40"/>
  <c r="EZ130" i="40"/>
  <c r="EY130" i="40"/>
  <c r="EX130" i="40"/>
  <c r="EW130" i="40"/>
  <c r="EV130" i="40"/>
  <c r="EU130" i="40"/>
  <c r="ET130" i="40"/>
  <c r="ES130" i="40"/>
  <c r="ER130" i="40"/>
  <c r="EQ130" i="40"/>
  <c r="EP130" i="40"/>
  <c r="EO130" i="40"/>
  <c r="EN130" i="40"/>
  <c r="EM130" i="40"/>
  <c r="EL130" i="40"/>
  <c r="EK130" i="40"/>
  <c r="EJ130" i="40"/>
  <c r="EI130" i="40"/>
  <c r="EH130" i="40"/>
  <c r="EG130" i="40"/>
  <c r="EF130" i="40"/>
  <c r="EE130" i="40"/>
  <c r="ED130" i="40"/>
  <c r="EC130" i="40"/>
  <c r="EB130" i="40"/>
  <c r="EA130" i="40"/>
  <c r="DZ130" i="40"/>
  <c r="DY130" i="40"/>
  <c r="DX130" i="40"/>
  <c r="DW130" i="40"/>
  <c r="DV130" i="40"/>
  <c r="DU130" i="40"/>
  <c r="DT130" i="40"/>
  <c r="DS130" i="40"/>
  <c r="DR130" i="40"/>
  <c r="DQ130" i="40"/>
  <c r="DP130" i="40"/>
  <c r="DO130" i="40"/>
  <c r="DN130" i="40"/>
  <c r="DM130" i="40"/>
  <c r="DL130" i="40"/>
  <c r="DK130" i="40"/>
  <c r="DJ130" i="40"/>
  <c r="DI130" i="40"/>
  <c r="DH130" i="40"/>
  <c r="DG130" i="40"/>
  <c r="DF130" i="40"/>
  <c r="DE130" i="40"/>
  <c r="DD130" i="40"/>
  <c r="DC130" i="40"/>
  <c r="DB130" i="40"/>
  <c r="DA130" i="40"/>
  <c r="CZ130" i="40"/>
  <c r="CY130" i="40"/>
  <c r="CX130" i="40"/>
  <c r="CW130" i="40"/>
  <c r="CV130" i="40"/>
  <c r="CU130" i="40"/>
  <c r="CT130" i="40"/>
  <c r="CS130" i="40"/>
  <c r="CR130" i="40"/>
  <c r="CQ130" i="40"/>
  <c r="CP130" i="40"/>
  <c r="CO130" i="40"/>
  <c r="CN130" i="40"/>
  <c r="CM130" i="40"/>
  <c r="CL130" i="40"/>
  <c r="CK130" i="40"/>
  <c r="CJ130" i="40"/>
  <c r="CI130" i="40"/>
  <c r="CH130" i="40"/>
  <c r="CG130" i="40"/>
  <c r="CF130" i="40"/>
  <c r="CE130" i="40"/>
  <c r="CD130" i="40"/>
  <c r="CC130" i="40"/>
  <c r="CB130" i="40"/>
  <c r="CA130" i="40"/>
  <c r="BZ130" i="40"/>
  <c r="BY130" i="40"/>
  <c r="BX130" i="40"/>
  <c r="BW130" i="40"/>
  <c r="BV130" i="40"/>
  <c r="BU130" i="40"/>
  <c r="BT130" i="40"/>
  <c r="BS130" i="40"/>
  <c r="BR130" i="40"/>
  <c r="BQ130" i="40"/>
  <c r="BP130" i="40"/>
  <c r="BO130" i="40"/>
  <c r="BN130" i="40"/>
  <c r="BM130" i="40"/>
  <c r="BL130" i="40"/>
  <c r="BK130" i="40"/>
  <c r="BJ130" i="40"/>
  <c r="FU124" i="40"/>
  <c r="FT124" i="40"/>
  <c r="FS124" i="40"/>
  <c r="FR124" i="40"/>
  <c r="FQ124" i="40"/>
  <c r="FP124" i="40"/>
  <c r="CS124" i="40"/>
  <c r="CR124" i="40"/>
  <c r="CQ124" i="40"/>
  <c r="CP124" i="40"/>
  <c r="CO124" i="40"/>
  <c r="CN124" i="40"/>
  <c r="CM124" i="40"/>
  <c r="CL124" i="40"/>
  <c r="CK124" i="40"/>
  <c r="CJ124" i="40"/>
  <c r="CI124" i="40"/>
  <c r="CH124" i="40"/>
  <c r="CG124" i="40"/>
  <c r="CF124" i="40"/>
  <c r="CE124" i="40"/>
  <c r="CD124" i="40"/>
  <c r="CC124" i="40"/>
  <c r="CB124" i="40"/>
  <c r="CA124" i="40"/>
  <c r="BZ124" i="40"/>
  <c r="BY124" i="40"/>
  <c r="BX124" i="40"/>
  <c r="BW124" i="40"/>
  <c r="BV124" i="40"/>
  <c r="BU124" i="40"/>
  <c r="BT124" i="40"/>
  <c r="BS124" i="40"/>
  <c r="BR124" i="40"/>
  <c r="BQ124" i="40"/>
  <c r="BP124" i="40"/>
  <c r="BO124" i="40"/>
  <c r="BN124" i="40"/>
  <c r="BM124" i="40"/>
  <c r="BL124" i="40"/>
  <c r="BK124" i="40"/>
  <c r="BJ124" i="40"/>
  <c r="FU123" i="40"/>
  <c r="FT123" i="40"/>
  <c r="FS123" i="40"/>
  <c r="FR123" i="40"/>
  <c r="FQ123" i="40"/>
  <c r="FP123" i="40"/>
  <c r="CS123" i="40"/>
  <c r="CR123" i="40"/>
  <c r="CQ123" i="40"/>
  <c r="CP123" i="40"/>
  <c r="CO123" i="40"/>
  <c r="CN123" i="40"/>
  <c r="CM123" i="40"/>
  <c r="CL123" i="40"/>
  <c r="CK123" i="40"/>
  <c r="CJ123" i="40"/>
  <c r="CI123" i="40"/>
  <c r="CH123" i="40"/>
  <c r="CG123" i="40"/>
  <c r="CF123" i="40"/>
  <c r="CE123" i="40"/>
  <c r="CD123" i="40"/>
  <c r="CC123" i="40"/>
  <c r="CB123" i="40"/>
  <c r="CA123" i="40"/>
  <c r="BZ123" i="40"/>
  <c r="BY123" i="40"/>
  <c r="BX123" i="40"/>
  <c r="BW123" i="40"/>
  <c r="BV123" i="40"/>
  <c r="BU123" i="40"/>
  <c r="BT123" i="40"/>
  <c r="BS123" i="40"/>
  <c r="BR123" i="40"/>
  <c r="BQ123" i="40"/>
  <c r="BP123" i="40"/>
  <c r="BO123" i="40"/>
  <c r="BN123" i="40"/>
  <c r="BM123" i="40"/>
  <c r="BL123" i="40"/>
  <c r="BK123" i="40"/>
  <c r="BJ123" i="40"/>
  <c r="GQ122" i="40"/>
  <c r="GP122" i="40"/>
  <c r="GO122" i="40"/>
  <c r="GN122" i="40"/>
  <c r="GM122" i="40"/>
  <c r="GL122" i="40"/>
  <c r="GK122" i="40"/>
  <c r="GJ122" i="40"/>
  <c r="GI122" i="40"/>
  <c r="GH122" i="40"/>
  <c r="GG122" i="40"/>
  <c r="GB122" i="40"/>
  <c r="GA122" i="40"/>
  <c r="FZ122" i="40"/>
  <c r="FU122" i="40"/>
  <c r="FT122" i="40"/>
  <c r="FS122" i="40"/>
  <c r="FR122" i="40"/>
  <c r="FQ122" i="40"/>
  <c r="FP122" i="40"/>
  <c r="FM122" i="40"/>
  <c r="FL122" i="40"/>
  <c r="FK122" i="40"/>
  <c r="FJ122" i="40"/>
  <c r="FI122" i="40"/>
  <c r="FH122" i="40"/>
  <c r="FG122" i="40"/>
  <c r="FF122" i="40"/>
  <c r="FE122" i="40"/>
  <c r="FD122" i="40"/>
  <c r="FC122" i="40"/>
  <c r="FB122" i="40"/>
  <c r="FA122" i="40"/>
  <c r="EZ122" i="40"/>
  <c r="EY122" i="40"/>
  <c r="EX122" i="40"/>
  <c r="EW122" i="40"/>
  <c r="EV122" i="40"/>
  <c r="EU122" i="40"/>
  <c r="ET122" i="40"/>
  <c r="ES122" i="40"/>
  <c r="ER122" i="40"/>
  <c r="EQ122" i="40"/>
  <c r="EP122" i="40"/>
  <c r="EO122" i="40"/>
  <c r="EN122" i="40"/>
  <c r="EM122" i="40"/>
  <c r="EL122" i="40"/>
  <c r="EK122" i="40"/>
  <c r="EJ122" i="40"/>
  <c r="EI122" i="40"/>
  <c r="EH122" i="40"/>
  <c r="EG122" i="40"/>
  <c r="EF122" i="40"/>
  <c r="EE122" i="40"/>
  <c r="ED122" i="40"/>
  <c r="EC122" i="40"/>
  <c r="EB122" i="40"/>
  <c r="EA122" i="40"/>
  <c r="DZ122" i="40"/>
  <c r="DY122" i="40"/>
  <c r="DX122" i="40"/>
  <c r="DW122" i="40"/>
  <c r="DV122" i="40"/>
  <c r="DU122" i="40"/>
  <c r="DT122" i="40"/>
  <c r="DS122" i="40"/>
  <c r="DR122" i="40"/>
  <c r="DQ122" i="40"/>
  <c r="DP122" i="40"/>
  <c r="DO122" i="40"/>
  <c r="DN122" i="40"/>
  <c r="DM122" i="40"/>
  <c r="DL122" i="40"/>
  <c r="DK122" i="40"/>
  <c r="DJ122" i="40"/>
  <c r="DI122" i="40"/>
  <c r="DH122" i="40"/>
  <c r="DG122" i="40"/>
  <c r="DF122" i="40"/>
  <c r="DE122" i="40"/>
  <c r="DD122" i="40"/>
  <c r="DC122" i="40"/>
  <c r="DB122" i="40"/>
  <c r="DA122" i="40"/>
  <c r="CZ122" i="40"/>
  <c r="CY122" i="40"/>
  <c r="CX122" i="40"/>
  <c r="CW122" i="40"/>
  <c r="CV122" i="40"/>
  <c r="CU122" i="40"/>
  <c r="CT122" i="40"/>
  <c r="CS122" i="40"/>
  <c r="CR122" i="40"/>
  <c r="CQ122" i="40"/>
  <c r="CP122" i="40"/>
  <c r="CO122" i="40"/>
  <c r="CN122" i="40"/>
  <c r="CM122" i="40"/>
  <c r="CL122" i="40"/>
  <c r="CK122" i="40"/>
  <c r="CJ122" i="40"/>
  <c r="CI122" i="40"/>
  <c r="CH122" i="40"/>
  <c r="CG122" i="40"/>
  <c r="CF122" i="40"/>
  <c r="CE122" i="40"/>
  <c r="CD122" i="40"/>
  <c r="CC122" i="40"/>
  <c r="CB122" i="40"/>
  <c r="CA122" i="40"/>
  <c r="BZ122" i="40"/>
  <c r="BY122" i="40"/>
  <c r="BX122" i="40"/>
  <c r="BW122" i="40"/>
  <c r="BV122" i="40"/>
  <c r="BU122" i="40"/>
  <c r="BT122" i="40"/>
  <c r="BS122" i="40"/>
  <c r="BR122" i="40"/>
  <c r="BQ122" i="40"/>
  <c r="BP122" i="40"/>
  <c r="BO122" i="40"/>
  <c r="BN122" i="40"/>
  <c r="BM122" i="40"/>
  <c r="BL122" i="40"/>
  <c r="BK122" i="40"/>
  <c r="BJ122" i="40"/>
  <c r="FU116" i="40"/>
  <c r="FT116" i="40"/>
  <c r="FS116" i="40"/>
  <c r="FR116" i="40"/>
  <c r="FQ116" i="40"/>
  <c r="FP116" i="40"/>
  <c r="CS116" i="40"/>
  <c r="CR116" i="40"/>
  <c r="CQ116" i="40"/>
  <c r="CP116" i="40"/>
  <c r="CO116" i="40"/>
  <c r="CN116" i="40"/>
  <c r="CM116" i="40"/>
  <c r="CL116" i="40"/>
  <c r="CK116" i="40"/>
  <c r="CJ116" i="40"/>
  <c r="CI116" i="40"/>
  <c r="CH116" i="40"/>
  <c r="CG116" i="40"/>
  <c r="CF116" i="40"/>
  <c r="CE116" i="40"/>
  <c r="CD116" i="40"/>
  <c r="CC116" i="40"/>
  <c r="CB116" i="40"/>
  <c r="CA116" i="40"/>
  <c r="BZ116" i="40"/>
  <c r="BY116" i="40"/>
  <c r="BX116" i="40"/>
  <c r="BW116" i="40"/>
  <c r="BV116" i="40"/>
  <c r="BU116" i="40"/>
  <c r="BT116" i="40"/>
  <c r="BS116" i="40"/>
  <c r="BR116" i="40"/>
  <c r="BQ116" i="40"/>
  <c r="BP116" i="40"/>
  <c r="BO116" i="40"/>
  <c r="BN116" i="40"/>
  <c r="BM116" i="40"/>
  <c r="BL116" i="40"/>
  <c r="BK116" i="40"/>
  <c r="BJ116" i="40"/>
  <c r="FU115" i="40"/>
  <c r="FT115" i="40"/>
  <c r="FS115" i="40"/>
  <c r="FR115" i="40"/>
  <c r="FQ115" i="40"/>
  <c r="FP115" i="40"/>
  <c r="CS115" i="40"/>
  <c r="CR115" i="40"/>
  <c r="CQ115" i="40"/>
  <c r="CP115" i="40"/>
  <c r="CO115" i="40"/>
  <c r="CN115" i="40"/>
  <c r="CM115" i="40"/>
  <c r="CL115" i="40"/>
  <c r="CK115" i="40"/>
  <c r="CJ115" i="40"/>
  <c r="CI115" i="40"/>
  <c r="CH115" i="40"/>
  <c r="CG115" i="40"/>
  <c r="CF115" i="40"/>
  <c r="CE115" i="40"/>
  <c r="CD115" i="40"/>
  <c r="CC115" i="40"/>
  <c r="CB115" i="40"/>
  <c r="CA115" i="40"/>
  <c r="BZ115" i="40"/>
  <c r="BY115" i="40"/>
  <c r="BX115" i="40"/>
  <c r="BW115" i="40"/>
  <c r="BV115" i="40"/>
  <c r="BU115" i="40"/>
  <c r="BT115" i="40"/>
  <c r="BS115" i="40"/>
  <c r="BR115" i="40"/>
  <c r="BQ115" i="40"/>
  <c r="BP115" i="40"/>
  <c r="BO115" i="40"/>
  <c r="BN115" i="40"/>
  <c r="BM115" i="40"/>
  <c r="BL115" i="40"/>
  <c r="BK115" i="40"/>
  <c r="BJ115" i="40"/>
  <c r="GQ114" i="40"/>
  <c r="GP114" i="40"/>
  <c r="GO114" i="40"/>
  <c r="GN114" i="40"/>
  <c r="GM114" i="40"/>
  <c r="GL114" i="40"/>
  <c r="GK114" i="40"/>
  <c r="GJ114" i="40"/>
  <c r="GI114" i="40"/>
  <c r="GH114" i="40"/>
  <c r="GG114" i="40"/>
  <c r="GB114" i="40"/>
  <c r="GA114" i="40"/>
  <c r="FZ114" i="40"/>
  <c r="FU114" i="40"/>
  <c r="FT114" i="40"/>
  <c r="FS114" i="40"/>
  <c r="FR114" i="40"/>
  <c r="FQ114" i="40"/>
  <c r="FP114" i="40"/>
  <c r="FM114" i="40"/>
  <c r="FL114" i="40"/>
  <c r="FK114" i="40"/>
  <c r="FJ114" i="40"/>
  <c r="FI114" i="40"/>
  <c r="FH114" i="40"/>
  <c r="FG114" i="40"/>
  <c r="FF114" i="40"/>
  <c r="FE114" i="40"/>
  <c r="FD114" i="40"/>
  <c r="FC114" i="40"/>
  <c r="FB114" i="40"/>
  <c r="FA114" i="40"/>
  <c r="EZ114" i="40"/>
  <c r="EY114" i="40"/>
  <c r="EX114" i="40"/>
  <c r="EW114" i="40"/>
  <c r="EV114" i="40"/>
  <c r="EU114" i="40"/>
  <c r="ET114" i="40"/>
  <c r="ES114" i="40"/>
  <c r="ER114" i="40"/>
  <c r="EQ114" i="40"/>
  <c r="EP114" i="40"/>
  <c r="EO114" i="40"/>
  <c r="EN114" i="40"/>
  <c r="EM114" i="40"/>
  <c r="EL114" i="40"/>
  <c r="EK114" i="40"/>
  <c r="EJ114" i="40"/>
  <c r="EI114" i="40"/>
  <c r="EH114" i="40"/>
  <c r="EG114" i="40"/>
  <c r="EF114" i="40"/>
  <c r="EE114" i="40"/>
  <c r="ED114" i="40"/>
  <c r="EC114" i="40"/>
  <c r="EB114" i="40"/>
  <c r="EA114" i="40"/>
  <c r="DZ114" i="40"/>
  <c r="DY114" i="40"/>
  <c r="DX114" i="40"/>
  <c r="DW114" i="40"/>
  <c r="DV114" i="40"/>
  <c r="DU114" i="40"/>
  <c r="DT114" i="40"/>
  <c r="DS114" i="40"/>
  <c r="DR114" i="40"/>
  <c r="DQ114" i="40"/>
  <c r="DP114" i="40"/>
  <c r="DO114" i="40"/>
  <c r="DN114" i="40"/>
  <c r="DM114" i="40"/>
  <c r="DL114" i="40"/>
  <c r="DK114" i="40"/>
  <c r="DJ114" i="40"/>
  <c r="DI114" i="40"/>
  <c r="DH114" i="40"/>
  <c r="DG114" i="40"/>
  <c r="DF114" i="40"/>
  <c r="DE114" i="40"/>
  <c r="DD114" i="40"/>
  <c r="DC114" i="40"/>
  <c r="DB114" i="40"/>
  <c r="DA114" i="40"/>
  <c r="CZ114" i="40"/>
  <c r="CY114" i="40"/>
  <c r="CX114" i="40"/>
  <c r="CW114" i="40"/>
  <c r="CV114" i="40"/>
  <c r="CU114" i="40"/>
  <c r="CT114" i="40"/>
  <c r="CS114" i="40"/>
  <c r="CR114" i="40"/>
  <c r="CQ114" i="40"/>
  <c r="CP114" i="40"/>
  <c r="CO114" i="40"/>
  <c r="CN114" i="40"/>
  <c r="CM114" i="40"/>
  <c r="CL114" i="40"/>
  <c r="CK114" i="40"/>
  <c r="CJ114" i="40"/>
  <c r="CI114" i="40"/>
  <c r="CH114" i="40"/>
  <c r="CG114" i="40"/>
  <c r="CF114" i="40"/>
  <c r="CE114" i="40"/>
  <c r="CD114" i="40"/>
  <c r="CC114" i="40"/>
  <c r="CB114" i="40"/>
  <c r="CA114" i="40"/>
  <c r="BZ114" i="40"/>
  <c r="BY114" i="40"/>
  <c r="BX114" i="40"/>
  <c r="BW114" i="40"/>
  <c r="BV114" i="40"/>
  <c r="BU114" i="40"/>
  <c r="BT114" i="40"/>
  <c r="BS114" i="40"/>
  <c r="BR114" i="40"/>
  <c r="BQ114" i="40"/>
  <c r="BP114" i="40"/>
  <c r="BO114" i="40"/>
  <c r="BN114" i="40"/>
  <c r="BM114" i="40"/>
  <c r="BL114" i="40"/>
  <c r="BK114" i="40"/>
  <c r="BJ114" i="40"/>
  <c r="FU108" i="40"/>
  <c r="FT108" i="40"/>
  <c r="FS108" i="40"/>
  <c r="FR108" i="40"/>
  <c r="FQ108" i="40"/>
  <c r="FP108" i="40"/>
  <c r="CS108" i="40"/>
  <c r="CR108" i="40"/>
  <c r="CQ108" i="40"/>
  <c r="CP108" i="40"/>
  <c r="CO108" i="40"/>
  <c r="CN108" i="40"/>
  <c r="CM108" i="40"/>
  <c r="CL108" i="40"/>
  <c r="CK108" i="40"/>
  <c r="CJ108" i="40"/>
  <c r="CI108" i="40"/>
  <c r="CH108" i="40"/>
  <c r="CG108" i="40"/>
  <c r="CF108" i="40"/>
  <c r="CE108" i="40"/>
  <c r="CD108" i="40"/>
  <c r="CC108" i="40"/>
  <c r="CB108" i="40"/>
  <c r="CA108" i="40"/>
  <c r="BZ108" i="40"/>
  <c r="BY108" i="40"/>
  <c r="BX108" i="40"/>
  <c r="BW108" i="40"/>
  <c r="BV108" i="40"/>
  <c r="BU108" i="40"/>
  <c r="BT108" i="40"/>
  <c r="BS108" i="40"/>
  <c r="BR108" i="40"/>
  <c r="BQ108" i="40"/>
  <c r="BP108" i="40"/>
  <c r="BO108" i="40"/>
  <c r="BN108" i="40"/>
  <c r="BM108" i="40"/>
  <c r="BL108" i="40"/>
  <c r="BK108" i="40"/>
  <c r="BJ108" i="40"/>
  <c r="FU107" i="40"/>
  <c r="FT107" i="40"/>
  <c r="FS107" i="40"/>
  <c r="FR107" i="40"/>
  <c r="FQ107" i="40"/>
  <c r="FP107" i="40"/>
  <c r="CS107" i="40"/>
  <c r="CR107" i="40"/>
  <c r="CQ107" i="40"/>
  <c r="CP107" i="40"/>
  <c r="CO107" i="40"/>
  <c r="CN107" i="40"/>
  <c r="CM107" i="40"/>
  <c r="CL107" i="40"/>
  <c r="CK107" i="40"/>
  <c r="CJ107" i="40"/>
  <c r="CI107" i="40"/>
  <c r="CH107" i="40"/>
  <c r="CG107" i="40"/>
  <c r="CF107" i="40"/>
  <c r="CE107" i="40"/>
  <c r="CD107" i="40"/>
  <c r="CC107" i="40"/>
  <c r="CB107" i="40"/>
  <c r="CA107" i="40"/>
  <c r="BZ107" i="40"/>
  <c r="BY107" i="40"/>
  <c r="BX107" i="40"/>
  <c r="BW107" i="40"/>
  <c r="BV107" i="40"/>
  <c r="BU107" i="40"/>
  <c r="BT107" i="40"/>
  <c r="BS107" i="40"/>
  <c r="BR107" i="40"/>
  <c r="BQ107" i="40"/>
  <c r="BP107" i="40"/>
  <c r="BO107" i="40"/>
  <c r="BN107" i="40"/>
  <c r="BM107" i="40"/>
  <c r="BL107" i="40"/>
  <c r="BK107" i="40"/>
  <c r="BJ107" i="40"/>
  <c r="GQ106" i="40"/>
  <c r="GP106" i="40"/>
  <c r="GO106" i="40"/>
  <c r="GN106" i="40"/>
  <c r="GM106" i="40"/>
  <c r="GL106" i="40"/>
  <c r="GK106" i="40"/>
  <c r="GJ106" i="40"/>
  <c r="GI106" i="40"/>
  <c r="GH106" i="40"/>
  <c r="GG106" i="40"/>
  <c r="GB106" i="40"/>
  <c r="GA106" i="40"/>
  <c r="FZ106" i="40"/>
  <c r="FU106" i="40"/>
  <c r="FT106" i="40"/>
  <c r="FS106" i="40"/>
  <c r="FR106" i="40"/>
  <c r="FQ106" i="40"/>
  <c r="FP106" i="40"/>
  <c r="FM106" i="40"/>
  <c r="FL106" i="40"/>
  <c r="FK106" i="40"/>
  <c r="FJ106" i="40"/>
  <c r="FI106" i="40"/>
  <c r="FH106" i="40"/>
  <c r="FG106" i="40"/>
  <c r="FF106" i="40"/>
  <c r="FE106" i="40"/>
  <c r="FD106" i="40"/>
  <c r="FC106" i="40"/>
  <c r="FB106" i="40"/>
  <c r="FA106" i="40"/>
  <c r="EZ106" i="40"/>
  <c r="EY106" i="40"/>
  <c r="EX106" i="40"/>
  <c r="EW106" i="40"/>
  <c r="EV106" i="40"/>
  <c r="EU106" i="40"/>
  <c r="ET106" i="40"/>
  <c r="ES106" i="40"/>
  <c r="ER106" i="40"/>
  <c r="EQ106" i="40"/>
  <c r="EP106" i="40"/>
  <c r="EO106" i="40"/>
  <c r="EN106" i="40"/>
  <c r="EM106" i="40"/>
  <c r="EL106" i="40"/>
  <c r="EK106" i="40"/>
  <c r="EJ106" i="40"/>
  <c r="EI106" i="40"/>
  <c r="EH106" i="40"/>
  <c r="EG106" i="40"/>
  <c r="EF106" i="40"/>
  <c r="EE106" i="40"/>
  <c r="ED106" i="40"/>
  <c r="EC106" i="40"/>
  <c r="EB106" i="40"/>
  <c r="EA106" i="40"/>
  <c r="DZ106" i="40"/>
  <c r="DY106" i="40"/>
  <c r="DX106" i="40"/>
  <c r="DW106" i="40"/>
  <c r="DV106" i="40"/>
  <c r="DU106" i="40"/>
  <c r="DT106" i="40"/>
  <c r="DS106" i="40"/>
  <c r="DR106" i="40"/>
  <c r="DQ106" i="40"/>
  <c r="DP106" i="40"/>
  <c r="DO106" i="40"/>
  <c r="DN106" i="40"/>
  <c r="DM106" i="40"/>
  <c r="DL106" i="40"/>
  <c r="DK106" i="40"/>
  <c r="DJ106" i="40"/>
  <c r="DI106" i="40"/>
  <c r="DH106" i="40"/>
  <c r="DG106" i="40"/>
  <c r="DF106" i="40"/>
  <c r="DE106" i="40"/>
  <c r="DD106" i="40"/>
  <c r="DC106" i="40"/>
  <c r="DB106" i="40"/>
  <c r="DA106" i="40"/>
  <c r="CZ106" i="40"/>
  <c r="CY106" i="40"/>
  <c r="CX106" i="40"/>
  <c r="CW106" i="40"/>
  <c r="CV106" i="40"/>
  <c r="CU106" i="40"/>
  <c r="CT106" i="40"/>
  <c r="CS106" i="40"/>
  <c r="CR106" i="40"/>
  <c r="CQ106" i="40"/>
  <c r="CP106" i="40"/>
  <c r="CO106" i="40"/>
  <c r="CN106" i="40"/>
  <c r="CM106" i="40"/>
  <c r="CL106" i="40"/>
  <c r="CK106" i="40"/>
  <c r="CJ106" i="40"/>
  <c r="CI106" i="40"/>
  <c r="CH106" i="40"/>
  <c r="CG106" i="40"/>
  <c r="CF106" i="40"/>
  <c r="CE106" i="40"/>
  <c r="CD106" i="40"/>
  <c r="CC106" i="40"/>
  <c r="CB106" i="40"/>
  <c r="CA106" i="40"/>
  <c r="BZ106" i="40"/>
  <c r="BY106" i="40"/>
  <c r="BX106" i="40"/>
  <c r="BW106" i="40"/>
  <c r="BV106" i="40"/>
  <c r="BU106" i="40"/>
  <c r="BT106" i="40"/>
  <c r="BS106" i="40"/>
  <c r="BR106" i="40"/>
  <c r="BQ106" i="40"/>
  <c r="BP106" i="40"/>
  <c r="BO106" i="40"/>
  <c r="BN106" i="40"/>
  <c r="BM106" i="40"/>
  <c r="BL106" i="40"/>
  <c r="BK106" i="40"/>
  <c r="BJ106" i="40"/>
  <c r="FU100" i="40"/>
  <c r="FT100" i="40"/>
  <c r="FS100" i="40"/>
  <c r="FR100" i="40"/>
  <c r="FQ100" i="40"/>
  <c r="FP100" i="40"/>
  <c r="CS100" i="40"/>
  <c r="CR100" i="40"/>
  <c r="CQ100" i="40"/>
  <c r="CP100" i="40"/>
  <c r="CO100" i="40"/>
  <c r="CN100" i="40"/>
  <c r="CM100" i="40"/>
  <c r="CL100" i="40"/>
  <c r="CK100" i="40"/>
  <c r="CJ100" i="40"/>
  <c r="CI100" i="40"/>
  <c r="CH100" i="40"/>
  <c r="CG100" i="40"/>
  <c r="CF100" i="40"/>
  <c r="CE100" i="40"/>
  <c r="CD100" i="40"/>
  <c r="CC100" i="40"/>
  <c r="CB100" i="40"/>
  <c r="CA100" i="40"/>
  <c r="BZ100" i="40"/>
  <c r="BY100" i="40"/>
  <c r="BX100" i="40"/>
  <c r="BW100" i="40"/>
  <c r="BV100" i="40"/>
  <c r="BU100" i="40"/>
  <c r="BT100" i="40"/>
  <c r="BS100" i="40"/>
  <c r="BR100" i="40"/>
  <c r="BQ100" i="40"/>
  <c r="BP100" i="40"/>
  <c r="BO100" i="40"/>
  <c r="BN100" i="40"/>
  <c r="BM100" i="40"/>
  <c r="BL100" i="40"/>
  <c r="BK100" i="40"/>
  <c r="BJ100" i="40"/>
  <c r="FU99" i="40"/>
  <c r="FT99" i="40"/>
  <c r="FS99" i="40"/>
  <c r="FR99" i="40"/>
  <c r="FQ99" i="40"/>
  <c r="FP99" i="40"/>
  <c r="CS99" i="40"/>
  <c r="CR99" i="40"/>
  <c r="CQ99" i="40"/>
  <c r="CP99" i="40"/>
  <c r="CO99" i="40"/>
  <c r="CN99" i="40"/>
  <c r="CM99" i="40"/>
  <c r="CL99" i="40"/>
  <c r="CK99" i="40"/>
  <c r="CJ99" i="40"/>
  <c r="CI99" i="40"/>
  <c r="CH99" i="40"/>
  <c r="CG99" i="40"/>
  <c r="CF99" i="40"/>
  <c r="CE99" i="40"/>
  <c r="CD99" i="40"/>
  <c r="CC99" i="40"/>
  <c r="CB99" i="40"/>
  <c r="CA99" i="40"/>
  <c r="BZ99" i="40"/>
  <c r="BY99" i="40"/>
  <c r="BX99" i="40"/>
  <c r="BW99" i="40"/>
  <c r="BV99" i="40"/>
  <c r="BU99" i="40"/>
  <c r="BT99" i="40"/>
  <c r="BS99" i="40"/>
  <c r="BR99" i="40"/>
  <c r="BQ99" i="40"/>
  <c r="BP99" i="40"/>
  <c r="BO99" i="40"/>
  <c r="BN99" i="40"/>
  <c r="BM99" i="40"/>
  <c r="BL99" i="40"/>
  <c r="BK99" i="40"/>
  <c r="BJ99" i="40"/>
  <c r="GQ98" i="40"/>
  <c r="GP98" i="40"/>
  <c r="GO98" i="40"/>
  <c r="GN98" i="40"/>
  <c r="GM98" i="40"/>
  <c r="GL98" i="40"/>
  <c r="GK98" i="40"/>
  <c r="GJ98" i="40"/>
  <c r="GI98" i="40"/>
  <c r="GH98" i="40"/>
  <c r="GG98" i="40"/>
  <c r="GB98" i="40"/>
  <c r="GA98" i="40"/>
  <c r="FZ98" i="40"/>
  <c r="FU98" i="40"/>
  <c r="FT98" i="40"/>
  <c r="FS98" i="40"/>
  <c r="FR98" i="40"/>
  <c r="FQ98" i="40"/>
  <c r="FP98" i="40"/>
  <c r="FM98" i="40"/>
  <c r="FL98" i="40"/>
  <c r="FK98" i="40"/>
  <c r="FJ98" i="40"/>
  <c r="FI98" i="40"/>
  <c r="FH98" i="40"/>
  <c r="FG98" i="40"/>
  <c r="FF98" i="40"/>
  <c r="FE98" i="40"/>
  <c r="FD98" i="40"/>
  <c r="FC98" i="40"/>
  <c r="FB98" i="40"/>
  <c r="FA98" i="40"/>
  <c r="EZ98" i="40"/>
  <c r="EY98" i="40"/>
  <c r="EX98" i="40"/>
  <c r="EW98" i="40"/>
  <c r="EV98" i="40"/>
  <c r="EU98" i="40"/>
  <c r="ET98" i="40"/>
  <c r="ES98" i="40"/>
  <c r="ER98" i="40"/>
  <c r="EQ98" i="40"/>
  <c r="EP98" i="40"/>
  <c r="EO98" i="40"/>
  <c r="EN98" i="40"/>
  <c r="EM98" i="40"/>
  <c r="EL98" i="40"/>
  <c r="EK98" i="40"/>
  <c r="EJ98" i="40"/>
  <c r="EI98" i="40"/>
  <c r="EH98" i="40"/>
  <c r="EG98" i="40"/>
  <c r="EF98" i="40"/>
  <c r="EE98" i="40"/>
  <c r="ED98" i="40"/>
  <c r="EC98" i="40"/>
  <c r="EB98" i="40"/>
  <c r="EA98" i="40"/>
  <c r="DZ98" i="40"/>
  <c r="DY98" i="40"/>
  <c r="DX98" i="40"/>
  <c r="DW98" i="40"/>
  <c r="DV98" i="40"/>
  <c r="DU98" i="40"/>
  <c r="DT98" i="40"/>
  <c r="DS98" i="40"/>
  <c r="DR98" i="40"/>
  <c r="DQ98" i="40"/>
  <c r="DP98" i="40"/>
  <c r="DO98" i="40"/>
  <c r="DN98" i="40"/>
  <c r="DM98" i="40"/>
  <c r="DL98" i="40"/>
  <c r="DK98" i="40"/>
  <c r="DJ98" i="40"/>
  <c r="DI98" i="40"/>
  <c r="DH98" i="40"/>
  <c r="DG98" i="40"/>
  <c r="DF98" i="40"/>
  <c r="DE98" i="40"/>
  <c r="DD98" i="40"/>
  <c r="DC98" i="40"/>
  <c r="DB98" i="40"/>
  <c r="DA98" i="40"/>
  <c r="CZ98" i="40"/>
  <c r="CY98" i="40"/>
  <c r="CX98" i="40"/>
  <c r="CW98" i="40"/>
  <c r="CV98" i="40"/>
  <c r="CU98" i="40"/>
  <c r="CT98" i="40"/>
  <c r="CS98" i="40"/>
  <c r="CR98" i="40"/>
  <c r="CQ98" i="40"/>
  <c r="CP98" i="40"/>
  <c r="CO98" i="40"/>
  <c r="CN98" i="40"/>
  <c r="CM98" i="40"/>
  <c r="CL98" i="40"/>
  <c r="CK98" i="40"/>
  <c r="CJ98" i="40"/>
  <c r="CI98" i="40"/>
  <c r="CH98" i="40"/>
  <c r="CG98" i="40"/>
  <c r="CF98" i="40"/>
  <c r="CE98" i="40"/>
  <c r="CD98" i="40"/>
  <c r="CC98" i="40"/>
  <c r="CB98" i="40"/>
  <c r="CA98" i="40"/>
  <c r="BZ98" i="40"/>
  <c r="BY98" i="40"/>
  <c r="BX98" i="40"/>
  <c r="BW98" i="40"/>
  <c r="BV98" i="40"/>
  <c r="BU98" i="40"/>
  <c r="BT98" i="40"/>
  <c r="BS98" i="40"/>
  <c r="BR98" i="40"/>
  <c r="BQ98" i="40"/>
  <c r="BP98" i="40"/>
  <c r="BO98" i="40"/>
  <c r="BN98" i="40"/>
  <c r="BM98" i="40"/>
  <c r="BL98" i="40"/>
  <c r="BK98" i="40"/>
  <c r="BJ98" i="40"/>
  <c r="FU92" i="40"/>
  <c r="FT92" i="40"/>
  <c r="FS92" i="40"/>
  <c r="FR92" i="40"/>
  <c r="FQ92" i="40"/>
  <c r="FP92" i="40"/>
  <c r="CS92" i="40"/>
  <c r="CR92" i="40"/>
  <c r="CQ92" i="40"/>
  <c r="CP92" i="40"/>
  <c r="CO92" i="40"/>
  <c r="CN92" i="40"/>
  <c r="CM92" i="40"/>
  <c r="CL92" i="40"/>
  <c r="CK92" i="40"/>
  <c r="CJ92" i="40"/>
  <c r="CI92" i="40"/>
  <c r="CH92" i="40"/>
  <c r="CG92" i="40"/>
  <c r="CF92" i="40"/>
  <c r="CE92" i="40"/>
  <c r="CD92" i="40"/>
  <c r="CC92" i="40"/>
  <c r="CB92" i="40"/>
  <c r="CA92" i="40"/>
  <c r="BZ92" i="40"/>
  <c r="BY92" i="40"/>
  <c r="BX92" i="40"/>
  <c r="BW92" i="40"/>
  <c r="BV92" i="40"/>
  <c r="BU92" i="40"/>
  <c r="BT92" i="40"/>
  <c r="BS92" i="40"/>
  <c r="BR92" i="40"/>
  <c r="BQ92" i="40"/>
  <c r="BP92" i="40"/>
  <c r="BO92" i="40"/>
  <c r="BN92" i="40"/>
  <c r="BM92" i="40"/>
  <c r="BL92" i="40"/>
  <c r="BK92" i="40"/>
  <c r="BJ92" i="40"/>
  <c r="FU91" i="40"/>
  <c r="FT91" i="40"/>
  <c r="FS91" i="40"/>
  <c r="FR91" i="40"/>
  <c r="FQ91" i="40"/>
  <c r="FP91" i="40"/>
  <c r="CS91" i="40"/>
  <c r="CR91" i="40"/>
  <c r="CQ91" i="40"/>
  <c r="CP91" i="40"/>
  <c r="CO91" i="40"/>
  <c r="CN91" i="40"/>
  <c r="CM91" i="40"/>
  <c r="CL91" i="40"/>
  <c r="CK91" i="40"/>
  <c r="CJ91" i="40"/>
  <c r="CI91" i="40"/>
  <c r="CH91" i="40"/>
  <c r="CG91" i="40"/>
  <c r="CF91" i="40"/>
  <c r="CE91" i="40"/>
  <c r="CD91" i="40"/>
  <c r="CC91" i="40"/>
  <c r="CB91" i="40"/>
  <c r="CA91" i="40"/>
  <c r="BZ91" i="40"/>
  <c r="BY91" i="40"/>
  <c r="BX91" i="40"/>
  <c r="BW91" i="40"/>
  <c r="BV91" i="40"/>
  <c r="BU91" i="40"/>
  <c r="BT91" i="40"/>
  <c r="BS91" i="40"/>
  <c r="BR91" i="40"/>
  <c r="BQ91" i="40"/>
  <c r="BP91" i="40"/>
  <c r="BO91" i="40"/>
  <c r="BN91" i="40"/>
  <c r="BM91" i="40"/>
  <c r="BL91" i="40"/>
  <c r="BK91" i="40"/>
  <c r="BJ91" i="40"/>
  <c r="GQ90" i="40"/>
  <c r="GP90" i="40"/>
  <c r="GO90" i="40"/>
  <c r="GN90" i="40"/>
  <c r="GM90" i="40"/>
  <c r="GL90" i="40"/>
  <c r="GK90" i="40"/>
  <c r="GJ90" i="40"/>
  <c r="GI90" i="40"/>
  <c r="GH90" i="40"/>
  <c r="GG90" i="40"/>
  <c r="GB90" i="40"/>
  <c r="GA90" i="40"/>
  <c r="FZ90" i="40"/>
  <c r="FU90" i="40"/>
  <c r="FT90" i="40"/>
  <c r="FS90" i="40"/>
  <c r="FR90" i="40"/>
  <c r="FQ90" i="40"/>
  <c r="FP90" i="40"/>
  <c r="FM90" i="40"/>
  <c r="FL90" i="40"/>
  <c r="FK90" i="40"/>
  <c r="FJ90" i="40"/>
  <c r="FI90" i="40"/>
  <c r="FH90" i="40"/>
  <c r="FG90" i="40"/>
  <c r="FF90" i="40"/>
  <c r="FE90" i="40"/>
  <c r="FD90" i="40"/>
  <c r="FC90" i="40"/>
  <c r="FB90" i="40"/>
  <c r="FA90" i="40"/>
  <c r="EZ90" i="40"/>
  <c r="EY90" i="40"/>
  <c r="EX90" i="40"/>
  <c r="EW90" i="40"/>
  <c r="EV90" i="40"/>
  <c r="EU90" i="40"/>
  <c r="ET90" i="40"/>
  <c r="ES90" i="40"/>
  <c r="ER90" i="40"/>
  <c r="EQ90" i="40"/>
  <c r="EP90" i="40"/>
  <c r="EO90" i="40"/>
  <c r="EN90" i="40"/>
  <c r="EM90" i="40"/>
  <c r="EL90" i="40"/>
  <c r="EK90" i="40"/>
  <c r="EJ90" i="40"/>
  <c r="EI90" i="40"/>
  <c r="EH90" i="40"/>
  <c r="EG90" i="40"/>
  <c r="EF90" i="40"/>
  <c r="EE90" i="40"/>
  <c r="ED90" i="40"/>
  <c r="EC90" i="40"/>
  <c r="EB90" i="40"/>
  <c r="EA90" i="40"/>
  <c r="DZ90" i="40"/>
  <c r="DY90" i="40"/>
  <c r="DX90" i="40"/>
  <c r="DW90" i="40"/>
  <c r="DV90" i="40"/>
  <c r="DU90" i="40"/>
  <c r="DT90" i="40"/>
  <c r="DS90" i="40"/>
  <c r="DR90" i="40"/>
  <c r="DQ90" i="40"/>
  <c r="DP90" i="40"/>
  <c r="DO90" i="40"/>
  <c r="DN90" i="40"/>
  <c r="DM90" i="40"/>
  <c r="DL90" i="40"/>
  <c r="DK90" i="40"/>
  <c r="DJ90" i="40"/>
  <c r="DI90" i="40"/>
  <c r="DH90" i="40"/>
  <c r="DG90" i="40"/>
  <c r="DF90" i="40"/>
  <c r="DE90" i="40"/>
  <c r="DD90" i="40"/>
  <c r="DC90" i="40"/>
  <c r="DB90" i="40"/>
  <c r="DA90" i="40"/>
  <c r="CZ90" i="40"/>
  <c r="CY90" i="40"/>
  <c r="CX90" i="40"/>
  <c r="CW90" i="40"/>
  <c r="CV90" i="40"/>
  <c r="CU90" i="40"/>
  <c r="CT90" i="40"/>
  <c r="CS90" i="40"/>
  <c r="CR90" i="40"/>
  <c r="CQ90" i="40"/>
  <c r="CP90" i="40"/>
  <c r="CO90" i="40"/>
  <c r="CN90" i="40"/>
  <c r="CM90" i="40"/>
  <c r="CL90" i="40"/>
  <c r="CK90" i="40"/>
  <c r="CJ90" i="40"/>
  <c r="CI90" i="40"/>
  <c r="CH90" i="40"/>
  <c r="CG90" i="40"/>
  <c r="CF90" i="40"/>
  <c r="CE90" i="40"/>
  <c r="CD90" i="40"/>
  <c r="CC90" i="40"/>
  <c r="CB90" i="40"/>
  <c r="CA90" i="40"/>
  <c r="BZ90" i="40"/>
  <c r="BY90" i="40"/>
  <c r="BX90" i="40"/>
  <c r="BW90" i="40"/>
  <c r="BV90" i="40"/>
  <c r="BU90" i="40"/>
  <c r="BT90" i="40"/>
  <c r="BS90" i="40"/>
  <c r="BR90" i="40"/>
  <c r="BQ90" i="40"/>
  <c r="BP90" i="40"/>
  <c r="BO90" i="40"/>
  <c r="BN90" i="40"/>
  <c r="BM90" i="40"/>
  <c r="BL90" i="40"/>
  <c r="BK90" i="40"/>
  <c r="BJ90" i="40"/>
  <c r="FU84" i="40"/>
  <c r="FT84" i="40"/>
  <c r="FS84" i="40"/>
  <c r="FR84" i="40"/>
  <c r="FQ84" i="40"/>
  <c r="FP84" i="40"/>
  <c r="CS84" i="40"/>
  <c r="CR84" i="40"/>
  <c r="CQ84" i="40"/>
  <c r="CP84" i="40"/>
  <c r="CO84" i="40"/>
  <c r="CN84" i="40"/>
  <c r="CM84" i="40"/>
  <c r="CL84" i="40"/>
  <c r="CK84" i="40"/>
  <c r="CJ84" i="40"/>
  <c r="CI84" i="40"/>
  <c r="CH84" i="40"/>
  <c r="CG84" i="40"/>
  <c r="CF84" i="40"/>
  <c r="CE84" i="40"/>
  <c r="CD84" i="40"/>
  <c r="CC84" i="40"/>
  <c r="CB84" i="40"/>
  <c r="CA84" i="40"/>
  <c r="BZ84" i="40"/>
  <c r="BY84" i="40"/>
  <c r="BX84" i="40"/>
  <c r="BW84" i="40"/>
  <c r="BV84" i="40"/>
  <c r="BU84" i="40"/>
  <c r="BT84" i="40"/>
  <c r="BS84" i="40"/>
  <c r="BR84" i="40"/>
  <c r="BQ84" i="40"/>
  <c r="BP84" i="40"/>
  <c r="BO84" i="40"/>
  <c r="BN84" i="40"/>
  <c r="BM84" i="40"/>
  <c r="BL84" i="40"/>
  <c r="BK84" i="40"/>
  <c r="BJ84" i="40"/>
  <c r="FU83" i="40"/>
  <c r="FT83" i="40"/>
  <c r="FS83" i="40"/>
  <c r="FR83" i="40"/>
  <c r="FQ83" i="40"/>
  <c r="FP83" i="40"/>
  <c r="CS83" i="40"/>
  <c r="CR83" i="40"/>
  <c r="CQ83" i="40"/>
  <c r="CP83" i="40"/>
  <c r="CO83" i="40"/>
  <c r="CN83" i="40"/>
  <c r="CM83" i="40"/>
  <c r="CL83" i="40"/>
  <c r="CK83" i="40"/>
  <c r="CJ83" i="40"/>
  <c r="CI83" i="40"/>
  <c r="CH83" i="40"/>
  <c r="CG83" i="40"/>
  <c r="CF83" i="40"/>
  <c r="CE83" i="40"/>
  <c r="CD83" i="40"/>
  <c r="CC83" i="40"/>
  <c r="CB83" i="40"/>
  <c r="CA83" i="40"/>
  <c r="BZ83" i="40"/>
  <c r="BY83" i="40"/>
  <c r="BX83" i="40"/>
  <c r="BW83" i="40"/>
  <c r="BV83" i="40"/>
  <c r="BU83" i="40"/>
  <c r="BT83" i="40"/>
  <c r="BS83" i="40"/>
  <c r="BR83" i="40"/>
  <c r="BQ83" i="40"/>
  <c r="BP83" i="40"/>
  <c r="BO83" i="40"/>
  <c r="BN83" i="40"/>
  <c r="BM83" i="40"/>
  <c r="BL83" i="40"/>
  <c r="BK83" i="40"/>
  <c r="BJ83" i="40"/>
  <c r="GQ82" i="40"/>
  <c r="GP82" i="40"/>
  <c r="GO82" i="40"/>
  <c r="GN82" i="40"/>
  <c r="GM82" i="40"/>
  <c r="GL82" i="40"/>
  <c r="GK82" i="40"/>
  <c r="GJ82" i="40"/>
  <c r="GI82" i="40"/>
  <c r="GH82" i="40"/>
  <c r="GG82" i="40"/>
  <c r="GB82" i="40"/>
  <c r="GA82" i="40"/>
  <c r="FZ82" i="40"/>
  <c r="FU82" i="40"/>
  <c r="FT82" i="40"/>
  <c r="FS82" i="40"/>
  <c r="FR82" i="40"/>
  <c r="FQ82" i="40"/>
  <c r="FP82" i="40"/>
  <c r="FM82" i="40"/>
  <c r="FL82" i="40"/>
  <c r="FK82" i="40"/>
  <c r="FJ82" i="40"/>
  <c r="FI82" i="40"/>
  <c r="FH82" i="40"/>
  <c r="FG82" i="40"/>
  <c r="FF82" i="40"/>
  <c r="FE82" i="40"/>
  <c r="FD82" i="40"/>
  <c r="FC82" i="40"/>
  <c r="FB82" i="40"/>
  <c r="FA82" i="40"/>
  <c r="EZ82" i="40"/>
  <c r="EY82" i="40"/>
  <c r="EX82" i="40"/>
  <c r="EW82" i="40"/>
  <c r="EV82" i="40"/>
  <c r="EU82" i="40"/>
  <c r="ET82" i="40"/>
  <c r="ES82" i="40"/>
  <c r="ER82" i="40"/>
  <c r="EQ82" i="40"/>
  <c r="EP82" i="40"/>
  <c r="EO82" i="40"/>
  <c r="EN82" i="40"/>
  <c r="EM82" i="40"/>
  <c r="EL82" i="40"/>
  <c r="EK82" i="40"/>
  <c r="EJ82" i="40"/>
  <c r="EI82" i="40"/>
  <c r="EH82" i="40"/>
  <c r="EG82" i="40"/>
  <c r="EF82" i="40"/>
  <c r="EE82" i="40"/>
  <c r="ED82" i="40"/>
  <c r="EC82" i="40"/>
  <c r="EB82" i="40"/>
  <c r="EA82" i="40"/>
  <c r="DZ82" i="40"/>
  <c r="DY82" i="40"/>
  <c r="DX82" i="40"/>
  <c r="DW82" i="40"/>
  <c r="DV82" i="40"/>
  <c r="DU82" i="40"/>
  <c r="DT82" i="40"/>
  <c r="DS82" i="40"/>
  <c r="DR82" i="40"/>
  <c r="DQ82" i="40"/>
  <c r="DP82" i="40"/>
  <c r="DO82" i="40"/>
  <c r="DN82" i="40"/>
  <c r="DM82" i="40"/>
  <c r="DL82" i="40"/>
  <c r="DK82" i="40"/>
  <c r="DJ82" i="40"/>
  <c r="DI82" i="40"/>
  <c r="DH82" i="40"/>
  <c r="DG82" i="40"/>
  <c r="DF82" i="40"/>
  <c r="DE82" i="40"/>
  <c r="DD82" i="40"/>
  <c r="DC82" i="40"/>
  <c r="DB82" i="40"/>
  <c r="DA82" i="40"/>
  <c r="CZ82" i="40"/>
  <c r="CY82" i="40"/>
  <c r="CX82" i="40"/>
  <c r="CW82" i="40"/>
  <c r="CV82" i="40"/>
  <c r="CU82" i="40"/>
  <c r="CT82" i="40"/>
  <c r="CS82" i="40"/>
  <c r="CR82" i="40"/>
  <c r="CQ82" i="40"/>
  <c r="CP82" i="40"/>
  <c r="CO82" i="40"/>
  <c r="CN82" i="40"/>
  <c r="CM82" i="40"/>
  <c r="CL82" i="40"/>
  <c r="CK82" i="40"/>
  <c r="CJ82" i="40"/>
  <c r="CI82" i="40"/>
  <c r="CH82" i="40"/>
  <c r="CG82" i="40"/>
  <c r="CF82" i="40"/>
  <c r="CE82" i="40"/>
  <c r="CD82" i="40"/>
  <c r="CC82" i="40"/>
  <c r="CB82" i="40"/>
  <c r="CA82" i="40"/>
  <c r="BZ82" i="40"/>
  <c r="BY82" i="40"/>
  <c r="BX82" i="40"/>
  <c r="BW82" i="40"/>
  <c r="BV82" i="40"/>
  <c r="BU82" i="40"/>
  <c r="BT82" i="40"/>
  <c r="BS82" i="40"/>
  <c r="BR82" i="40"/>
  <c r="BQ82" i="40"/>
  <c r="BP82" i="40"/>
  <c r="BO82" i="40"/>
  <c r="BN82" i="40"/>
  <c r="BM82" i="40"/>
  <c r="BL82" i="40"/>
  <c r="BK82" i="40"/>
  <c r="BJ82" i="40"/>
  <c r="FU76" i="40"/>
  <c r="FT76" i="40"/>
  <c r="FS76" i="40"/>
  <c r="FR76" i="40"/>
  <c r="FQ76" i="40"/>
  <c r="FP76" i="40"/>
  <c r="CS76" i="40"/>
  <c r="CR76" i="40"/>
  <c r="CQ76" i="40"/>
  <c r="CP76" i="40"/>
  <c r="CO76" i="40"/>
  <c r="CN76" i="40"/>
  <c r="CM76" i="40"/>
  <c r="CL76" i="40"/>
  <c r="CK76" i="40"/>
  <c r="CJ76" i="40"/>
  <c r="CI76" i="40"/>
  <c r="CH76" i="40"/>
  <c r="CG76" i="40"/>
  <c r="CF76" i="40"/>
  <c r="CE76" i="40"/>
  <c r="CD76" i="40"/>
  <c r="CC76" i="40"/>
  <c r="CB76" i="40"/>
  <c r="CA76" i="40"/>
  <c r="BZ76" i="40"/>
  <c r="BY76" i="40"/>
  <c r="BX76" i="40"/>
  <c r="BW76" i="40"/>
  <c r="BV76" i="40"/>
  <c r="BU76" i="40"/>
  <c r="BT76" i="40"/>
  <c r="BS76" i="40"/>
  <c r="BR76" i="40"/>
  <c r="BQ76" i="40"/>
  <c r="BP76" i="40"/>
  <c r="BO76" i="40"/>
  <c r="BN76" i="40"/>
  <c r="BM76" i="40"/>
  <c r="BL76" i="40"/>
  <c r="BK76" i="40"/>
  <c r="BJ76" i="40"/>
  <c r="FU75" i="40"/>
  <c r="FT75" i="40"/>
  <c r="FS75" i="40"/>
  <c r="FR75" i="40"/>
  <c r="FQ75" i="40"/>
  <c r="FP75" i="40"/>
  <c r="CS75" i="40"/>
  <c r="CR75" i="40"/>
  <c r="CQ75" i="40"/>
  <c r="CP75" i="40"/>
  <c r="CO75" i="40"/>
  <c r="CN75" i="40"/>
  <c r="CM75" i="40"/>
  <c r="CL75" i="40"/>
  <c r="CK75" i="40"/>
  <c r="CJ75" i="40"/>
  <c r="CI75" i="40"/>
  <c r="CH75" i="40"/>
  <c r="CG75" i="40"/>
  <c r="CF75" i="40"/>
  <c r="CE75" i="40"/>
  <c r="CD75" i="40"/>
  <c r="CC75" i="40"/>
  <c r="CB75" i="40"/>
  <c r="CA75" i="40"/>
  <c r="BZ75" i="40"/>
  <c r="BY75" i="40"/>
  <c r="BX75" i="40"/>
  <c r="BW75" i="40"/>
  <c r="BV75" i="40"/>
  <c r="BU75" i="40"/>
  <c r="BT75" i="40"/>
  <c r="BS75" i="40"/>
  <c r="BR75" i="40"/>
  <c r="BQ75" i="40"/>
  <c r="BP75" i="40"/>
  <c r="BO75" i="40"/>
  <c r="BN75" i="40"/>
  <c r="BM75" i="40"/>
  <c r="BL75" i="40"/>
  <c r="BK75" i="40"/>
  <c r="BJ75" i="40"/>
  <c r="GQ74" i="40"/>
  <c r="GP74" i="40"/>
  <c r="GO74" i="40"/>
  <c r="GN74" i="40"/>
  <c r="GM74" i="40"/>
  <c r="GL74" i="40"/>
  <c r="GK74" i="40"/>
  <c r="GJ74" i="40"/>
  <c r="GI74" i="40"/>
  <c r="GH74" i="40"/>
  <c r="GG74" i="40"/>
  <c r="GB74" i="40"/>
  <c r="GA74" i="40"/>
  <c r="FZ74" i="40"/>
  <c r="FU74" i="40"/>
  <c r="FT74" i="40"/>
  <c r="FS74" i="40"/>
  <c r="FR74" i="40"/>
  <c r="FQ74" i="40"/>
  <c r="FP74" i="40"/>
  <c r="FM74" i="40"/>
  <c r="FL74" i="40"/>
  <c r="FK74" i="40"/>
  <c r="FJ74" i="40"/>
  <c r="FI74" i="40"/>
  <c r="FH74" i="40"/>
  <c r="FG74" i="40"/>
  <c r="FF74" i="40"/>
  <c r="FE74" i="40"/>
  <c r="FD74" i="40"/>
  <c r="FC74" i="40"/>
  <c r="FB74" i="40"/>
  <c r="FA74" i="40"/>
  <c r="EZ74" i="40"/>
  <c r="EY74" i="40"/>
  <c r="EX74" i="40"/>
  <c r="EW74" i="40"/>
  <c r="EV74" i="40"/>
  <c r="EU74" i="40"/>
  <c r="ET74" i="40"/>
  <c r="ES74" i="40"/>
  <c r="ER74" i="40"/>
  <c r="EQ74" i="40"/>
  <c r="EP74" i="40"/>
  <c r="EO74" i="40"/>
  <c r="EN74" i="40"/>
  <c r="EM74" i="40"/>
  <c r="EL74" i="40"/>
  <c r="EK74" i="40"/>
  <c r="EJ74" i="40"/>
  <c r="EI74" i="40"/>
  <c r="EH74" i="40"/>
  <c r="EG74" i="40"/>
  <c r="EF74" i="40"/>
  <c r="EE74" i="40"/>
  <c r="ED74" i="40"/>
  <c r="EC74" i="40"/>
  <c r="EB74" i="40"/>
  <c r="EA74" i="40"/>
  <c r="DZ74" i="40"/>
  <c r="DY74" i="40"/>
  <c r="DX74" i="40"/>
  <c r="DW74" i="40"/>
  <c r="DV74" i="40"/>
  <c r="DU74" i="40"/>
  <c r="DT74" i="40"/>
  <c r="DS74" i="40"/>
  <c r="DR74" i="40"/>
  <c r="DQ74" i="40"/>
  <c r="DP74" i="40"/>
  <c r="DO74" i="40"/>
  <c r="DN74" i="40"/>
  <c r="DM74" i="40"/>
  <c r="DL74" i="40"/>
  <c r="DK74" i="40"/>
  <c r="DJ74" i="40"/>
  <c r="DI74" i="40"/>
  <c r="DH74" i="40"/>
  <c r="DG74" i="40"/>
  <c r="DF74" i="40"/>
  <c r="DE74" i="40"/>
  <c r="DD74" i="40"/>
  <c r="DC74" i="40"/>
  <c r="DB74" i="40"/>
  <c r="DA74" i="40"/>
  <c r="CZ74" i="40"/>
  <c r="CY74" i="40"/>
  <c r="CX74" i="40"/>
  <c r="CW74" i="40"/>
  <c r="CV74" i="40"/>
  <c r="CU74" i="40"/>
  <c r="CT74" i="40"/>
  <c r="CS74" i="40"/>
  <c r="CR74" i="40"/>
  <c r="CQ74" i="40"/>
  <c r="CP74" i="40"/>
  <c r="CO74" i="40"/>
  <c r="CN74" i="40"/>
  <c r="CM74" i="40"/>
  <c r="CL74" i="40"/>
  <c r="CK74" i="40"/>
  <c r="CJ74" i="40"/>
  <c r="CI74" i="40"/>
  <c r="CH74" i="40"/>
  <c r="CG74" i="40"/>
  <c r="CF74" i="40"/>
  <c r="CE74" i="40"/>
  <c r="CD74" i="40"/>
  <c r="CC74" i="40"/>
  <c r="CB74" i="40"/>
  <c r="CA74" i="40"/>
  <c r="BZ74" i="40"/>
  <c r="BY74" i="40"/>
  <c r="BX74" i="40"/>
  <c r="BW74" i="40"/>
  <c r="BV74" i="40"/>
  <c r="BU74" i="40"/>
  <c r="BT74" i="40"/>
  <c r="BS74" i="40"/>
  <c r="BR74" i="40"/>
  <c r="BQ74" i="40"/>
  <c r="BP74" i="40"/>
  <c r="BO74" i="40"/>
  <c r="BN74" i="40"/>
  <c r="BM74" i="40"/>
  <c r="BL74" i="40"/>
  <c r="BK74" i="40"/>
  <c r="BJ74" i="40"/>
  <c r="FU68" i="40"/>
  <c r="FT68" i="40"/>
  <c r="FS68" i="40"/>
  <c r="FR68" i="40"/>
  <c r="FQ68" i="40"/>
  <c r="FP68" i="40"/>
  <c r="CS68" i="40"/>
  <c r="CR68" i="40"/>
  <c r="CQ68" i="40"/>
  <c r="CP68" i="40"/>
  <c r="CO68" i="40"/>
  <c r="CN68" i="40"/>
  <c r="CM68" i="40"/>
  <c r="CL68" i="40"/>
  <c r="CK68" i="40"/>
  <c r="CJ68" i="40"/>
  <c r="CI68" i="40"/>
  <c r="CH68" i="40"/>
  <c r="CG68" i="40"/>
  <c r="CF68" i="40"/>
  <c r="CE68" i="40"/>
  <c r="CD68" i="40"/>
  <c r="CC68" i="40"/>
  <c r="CB68" i="40"/>
  <c r="CA68" i="40"/>
  <c r="BZ68" i="40"/>
  <c r="BY68" i="40"/>
  <c r="BX68" i="40"/>
  <c r="BW68" i="40"/>
  <c r="BV68" i="40"/>
  <c r="BU68" i="40"/>
  <c r="BT68" i="40"/>
  <c r="BS68" i="40"/>
  <c r="BR68" i="40"/>
  <c r="BQ68" i="40"/>
  <c r="BP68" i="40"/>
  <c r="BO68" i="40"/>
  <c r="BN68" i="40"/>
  <c r="BM68" i="40"/>
  <c r="BL68" i="40"/>
  <c r="BK68" i="40"/>
  <c r="BJ68" i="40"/>
  <c r="FU67" i="40"/>
  <c r="FT67" i="40"/>
  <c r="FS67" i="40"/>
  <c r="FR67" i="40"/>
  <c r="FQ67" i="40"/>
  <c r="FP67" i="40"/>
  <c r="CS67" i="40"/>
  <c r="CR67" i="40"/>
  <c r="CQ67" i="40"/>
  <c r="CP67" i="40"/>
  <c r="CO67" i="40"/>
  <c r="CN67" i="40"/>
  <c r="CM67" i="40"/>
  <c r="CL67" i="40"/>
  <c r="CK67" i="40"/>
  <c r="CJ67" i="40"/>
  <c r="CI67" i="40"/>
  <c r="CH67" i="40"/>
  <c r="CG67" i="40"/>
  <c r="CF67" i="40"/>
  <c r="CE67" i="40"/>
  <c r="CD67" i="40"/>
  <c r="CC67" i="40"/>
  <c r="CB67" i="40"/>
  <c r="CA67" i="40"/>
  <c r="BZ67" i="40"/>
  <c r="BY67" i="40"/>
  <c r="BX67" i="40"/>
  <c r="BW67" i="40"/>
  <c r="BV67" i="40"/>
  <c r="BU67" i="40"/>
  <c r="BT67" i="40"/>
  <c r="BS67" i="40"/>
  <c r="BR67" i="40"/>
  <c r="BQ67" i="40"/>
  <c r="BP67" i="40"/>
  <c r="BO67" i="40"/>
  <c r="BN67" i="40"/>
  <c r="BM67" i="40"/>
  <c r="BL67" i="40"/>
  <c r="BK67" i="40"/>
  <c r="BJ67" i="40"/>
  <c r="GQ66" i="40"/>
  <c r="GP66" i="40"/>
  <c r="GO66" i="40"/>
  <c r="GN66" i="40"/>
  <c r="GM66" i="40"/>
  <c r="GL66" i="40"/>
  <c r="GK66" i="40"/>
  <c r="GJ66" i="40"/>
  <c r="GI66" i="40"/>
  <c r="GH66" i="40"/>
  <c r="GG66" i="40"/>
  <c r="GB66" i="40"/>
  <c r="GA66" i="40"/>
  <c r="FZ66" i="40"/>
  <c r="FU66" i="40"/>
  <c r="FT66" i="40"/>
  <c r="FS66" i="40"/>
  <c r="FR66" i="40"/>
  <c r="FQ66" i="40"/>
  <c r="FP66" i="40"/>
  <c r="FM66" i="40"/>
  <c r="FL66" i="40"/>
  <c r="FK66" i="40"/>
  <c r="FJ66" i="40"/>
  <c r="FI66" i="40"/>
  <c r="FH66" i="40"/>
  <c r="FG66" i="40"/>
  <c r="FF66" i="40"/>
  <c r="FE66" i="40"/>
  <c r="FD66" i="40"/>
  <c r="FC66" i="40"/>
  <c r="FB66" i="40"/>
  <c r="FA66" i="40"/>
  <c r="EZ66" i="40"/>
  <c r="EY66" i="40"/>
  <c r="EX66" i="40"/>
  <c r="EW66" i="40"/>
  <c r="EV66" i="40"/>
  <c r="EU66" i="40"/>
  <c r="ET66" i="40"/>
  <c r="ES66" i="40"/>
  <c r="ER66" i="40"/>
  <c r="EQ66" i="40"/>
  <c r="EP66" i="40"/>
  <c r="EO66" i="40"/>
  <c r="EN66" i="40"/>
  <c r="EM66" i="40"/>
  <c r="EL66" i="40"/>
  <c r="EK66" i="40"/>
  <c r="EJ66" i="40"/>
  <c r="EI66" i="40"/>
  <c r="EH66" i="40"/>
  <c r="EG66" i="40"/>
  <c r="EF66" i="40"/>
  <c r="EE66" i="40"/>
  <c r="ED66" i="40"/>
  <c r="EC66" i="40"/>
  <c r="EB66" i="40"/>
  <c r="EA66" i="40"/>
  <c r="DZ66" i="40"/>
  <c r="DY66" i="40"/>
  <c r="DX66" i="40"/>
  <c r="DW66" i="40"/>
  <c r="DV66" i="40"/>
  <c r="DU66" i="40"/>
  <c r="DT66" i="40"/>
  <c r="DS66" i="40"/>
  <c r="DR66" i="40"/>
  <c r="DQ66" i="40"/>
  <c r="DP66" i="40"/>
  <c r="DO66" i="40"/>
  <c r="DN66" i="40"/>
  <c r="DM66" i="40"/>
  <c r="DL66" i="40"/>
  <c r="DK66" i="40"/>
  <c r="DJ66" i="40"/>
  <c r="DI66" i="40"/>
  <c r="DH66" i="40"/>
  <c r="DG66" i="40"/>
  <c r="DF66" i="40"/>
  <c r="DE66" i="40"/>
  <c r="DD66" i="40"/>
  <c r="DC66" i="40"/>
  <c r="DB66" i="40"/>
  <c r="DA66" i="40"/>
  <c r="CZ66" i="40"/>
  <c r="CY66" i="40"/>
  <c r="CX66" i="40"/>
  <c r="CW66" i="40"/>
  <c r="CV66" i="40"/>
  <c r="CU66" i="40"/>
  <c r="CT66" i="40"/>
  <c r="CS66" i="40"/>
  <c r="CR66" i="40"/>
  <c r="CQ66" i="40"/>
  <c r="CP66" i="40"/>
  <c r="CO66" i="40"/>
  <c r="CN66" i="40"/>
  <c r="CM66" i="40"/>
  <c r="CL66" i="40"/>
  <c r="CK66" i="40"/>
  <c r="CJ66" i="40"/>
  <c r="CI66" i="40"/>
  <c r="CH66" i="40"/>
  <c r="CG66" i="40"/>
  <c r="CF66" i="40"/>
  <c r="CE66" i="40"/>
  <c r="CD66" i="40"/>
  <c r="CC66" i="40"/>
  <c r="CB66" i="40"/>
  <c r="CA66" i="40"/>
  <c r="BZ66" i="40"/>
  <c r="BY66" i="40"/>
  <c r="BX66" i="40"/>
  <c r="BW66" i="40"/>
  <c r="BV66" i="40"/>
  <c r="BU66" i="40"/>
  <c r="BT66" i="40"/>
  <c r="BS66" i="40"/>
  <c r="BR66" i="40"/>
  <c r="BQ66" i="40"/>
  <c r="BP66" i="40"/>
  <c r="BO66" i="40"/>
  <c r="BN66" i="40"/>
  <c r="BM66" i="40"/>
  <c r="BL66" i="40"/>
  <c r="BK66" i="40"/>
  <c r="BJ66" i="40"/>
  <c r="FU60" i="40"/>
  <c r="FT60" i="40"/>
  <c r="FS60" i="40"/>
  <c r="FR60" i="40"/>
  <c r="FQ60" i="40"/>
  <c r="FP60" i="40"/>
  <c r="CS60" i="40"/>
  <c r="CR60" i="40"/>
  <c r="CQ60" i="40"/>
  <c r="CP60" i="40"/>
  <c r="CO60" i="40"/>
  <c r="CN60" i="40"/>
  <c r="CM60" i="40"/>
  <c r="CL60" i="40"/>
  <c r="CK60" i="40"/>
  <c r="CJ60" i="40"/>
  <c r="CI60" i="40"/>
  <c r="CH60" i="40"/>
  <c r="CG60" i="40"/>
  <c r="CF60" i="40"/>
  <c r="CE60" i="40"/>
  <c r="CD60" i="40"/>
  <c r="CC60" i="40"/>
  <c r="CB60" i="40"/>
  <c r="CA60" i="40"/>
  <c r="BZ60" i="40"/>
  <c r="BY60" i="40"/>
  <c r="BX60" i="40"/>
  <c r="BW60" i="40"/>
  <c r="BV60" i="40"/>
  <c r="BU60" i="40"/>
  <c r="BT60" i="40"/>
  <c r="BS60" i="40"/>
  <c r="BR60" i="40"/>
  <c r="BQ60" i="40"/>
  <c r="BP60" i="40"/>
  <c r="BO60" i="40"/>
  <c r="BN60" i="40"/>
  <c r="BM60" i="40"/>
  <c r="BL60" i="40"/>
  <c r="BK60" i="40"/>
  <c r="BJ60" i="40"/>
  <c r="FU59" i="40"/>
  <c r="FT59" i="40"/>
  <c r="FS59" i="40"/>
  <c r="FR59" i="40"/>
  <c r="FQ59" i="40"/>
  <c r="FP59" i="40"/>
  <c r="CS59" i="40"/>
  <c r="CR59" i="40"/>
  <c r="CQ59" i="40"/>
  <c r="CP59" i="40"/>
  <c r="CO59" i="40"/>
  <c r="CN59" i="40"/>
  <c r="CM59" i="40"/>
  <c r="CL59" i="40"/>
  <c r="CK59" i="40"/>
  <c r="CJ59" i="40"/>
  <c r="CI59" i="40"/>
  <c r="CH59" i="40"/>
  <c r="CG59" i="40"/>
  <c r="CF59" i="40"/>
  <c r="CE59" i="40"/>
  <c r="CD59" i="40"/>
  <c r="CC59" i="40"/>
  <c r="CB59" i="40"/>
  <c r="CA59" i="40"/>
  <c r="BZ59" i="40"/>
  <c r="BY59" i="40"/>
  <c r="BX59" i="40"/>
  <c r="BW59" i="40"/>
  <c r="BV59" i="40"/>
  <c r="BU59" i="40"/>
  <c r="BT59" i="40"/>
  <c r="BS59" i="40"/>
  <c r="BR59" i="40"/>
  <c r="BQ59" i="40"/>
  <c r="BP59" i="40"/>
  <c r="BO59" i="40"/>
  <c r="BN59" i="40"/>
  <c r="BM59" i="40"/>
  <c r="BL59" i="40"/>
  <c r="BK59" i="40"/>
  <c r="BJ59" i="40"/>
  <c r="GQ58" i="40"/>
  <c r="GP58" i="40"/>
  <c r="GO58" i="40"/>
  <c r="GN58" i="40"/>
  <c r="GM58" i="40"/>
  <c r="GL58" i="40"/>
  <c r="GK58" i="40"/>
  <c r="GJ58" i="40"/>
  <c r="GI58" i="40"/>
  <c r="GH58" i="40"/>
  <c r="GG58" i="40"/>
  <c r="GB58" i="40"/>
  <c r="GA58" i="40"/>
  <c r="FZ58" i="40"/>
  <c r="FU58" i="40"/>
  <c r="FT58" i="40"/>
  <c r="FS58" i="40"/>
  <c r="FR58" i="40"/>
  <c r="FQ58" i="40"/>
  <c r="FP58" i="40"/>
  <c r="FM58" i="40"/>
  <c r="FL58" i="40"/>
  <c r="FK58" i="40"/>
  <c r="FJ58" i="40"/>
  <c r="FI58" i="40"/>
  <c r="FH58" i="40"/>
  <c r="FG58" i="40"/>
  <c r="FF58" i="40"/>
  <c r="FE58" i="40"/>
  <c r="FD58" i="40"/>
  <c r="FC58" i="40"/>
  <c r="FB58" i="40"/>
  <c r="FA58" i="40"/>
  <c r="EZ58" i="40"/>
  <c r="EY58" i="40"/>
  <c r="EX58" i="40"/>
  <c r="EW58" i="40"/>
  <c r="EV58" i="40"/>
  <c r="EU58" i="40"/>
  <c r="ET58" i="40"/>
  <c r="ES58" i="40"/>
  <c r="ER58" i="40"/>
  <c r="EQ58" i="40"/>
  <c r="EP58" i="40"/>
  <c r="EO58" i="40"/>
  <c r="EN58" i="40"/>
  <c r="EM58" i="40"/>
  <c r="EL58" i="40"/>
  <c r="EK58" i="40"/>
  <c r="EJ58" i="40"/>
  <c r="EI58" i="40"/>
  <c r="EH58" i="40"/>
  <c r="EG58" i="40"/>
  <c r="EF58" i="40"/>
  <c r="EE58" i="40"/>
  <c r="ED58" i="40"/>
  <c r="EC58" i="40"/>
  <c r="EB58" i="40"/>
  <c r="EA58" i="40"/>
  <c r="DZ58" i="40"/>
  <c r="DY58" i="40"/>
  <c r="DX58" i="40"/>
  <c r="DW58" i="40"/>
  <c r="DV58" i="40"/>
  <c r="DU58" i="40"/>
  <c r="DT58" i="40"/>
  <c r="DS58" i="40"/>
  <c r="DR58" i="40"/>
  <c r="DQ58" i="40"/>
  <c r="DP58" i="40"/>
  <c r="DO58" i="40"/>
  <c r="DN58" i="40"/>
  <c r="DM58" i="40"/>
  <c r="DL58" i="40"/>
  <c r="DK58" i="40"/>
  <c r="DJ58" i="40"/>
  <c r="DI58" i="40"/>
  <c r="DH58" i="40"/>
  <c r="DG58" i="40"/>
  <c r="DF58" i="40"/>
  <c r="DE58" i="40"/>
  <c r="DD58" i="40"/>
  <c r="DC58" i="40"/>
  <c r="DB58" i="40"/>
  <c r="DA58" i="40"/>
  <c r="CZ58" i="40"/>
  <c r="CY58" i="40"/>
  <c r="CX58" i="40"/>
  <c r="CW58" i="40"/>
  <c r="CV58" i="40"/>
  <c r="CU58" i="40"/>
  <c r="CT58" i="40"/>
  <c r="CS58" i="40"/>
  <c r="CR58" i="40"/>
  <c r="CQ58" i="40"/>
  <c r="CP58" i="40"/>
  <c r="CO58" i="40"/>
  <c r="CN58" i="40"/>
  <c r="CM58" i="40"/>
  <c r="CL58" i="40"/>
  <c r="CK58" i="40"/>
  <c r="CJ58" i="40"/>
  <c r="CI58" i="40"/>
  <c r="CH58" i="40"/>
  <c r="CG58" i="40"/>
  <c r="CF58" i="40"/>
  <c r="CE58" i="40"/>
  <c r="CD58" i="40"/>
  <c r="CC58" i="40"/>
  <c r="CB58" i="40"/>
  <c r="CA58" i="40"/>
  <c r="BZ58" i="40"/>
  <c r="BY58" i="40"/>
  <c r="BX58" i="40"/>
  <c r="BW58" i="40"/>
  <c r="BV58" i="40"/>
  <c r="BU58" i="40"/>
  <c r="BT58" i="40"/>
  <c r="BS58" i="40"/>
  <c r="BR58" i="40"/>
  <c r="BQ58" i="40"/>
  <c r="BP58" i="40"/>
  <c r="BO58" i="40"/>
  <c r="BN58" i="40"/>
  <c r="BM58" i="40"/>
  <c r="BL58" i="40"/>
  <c r="BK58" i="40"/>
  <c r="BJ58" i="40"/>
  <c r="FU52" i="40"/>
  <c r="FT52" i="40"/>
  <c r="FS52" i="40"/>
  <c r="FR52" i="40"/>
  <c r="FQ52" i="40"/>
  <c r="FP52" i="40"/>
  <c r="CS52" i="40"/>
  <c r="CR52" i="40"/>
  <c r="CQ52" i="40"/>
  <c r="CP52" i="40"/>
  <c r="CO52" i="40"/>
  <c r="CN52" i="40"/>
  <c r="CM52" i="40"/>
  <c r="CL52" i="40"/>
  <c r="CK52" i="40"/>
  <c r="CJ52" i="40"/>
  <c r="CI52" i="40"/>
  <c r="CH52" i="40"/>
  <c r="CG52" i="40"/>
  <c r="CF52" i="40"/>
  <c r="CE52" i="40"/>
  <c r="CD52" i="40"/>
  <c r="CC52" i="40"/>
  <c r="CB52" i="40"/>
  <c r="CA52" i="40"/>
  <c r="BZ52" i="40"/>
  <c r="BY52" i="40"/>
  <c r="BX52" i="40"/>
  <c r="BW52" i="40"/>
  <c r="BV52" i="40"/>
  <c r="BU52" i="40"/>
  <c r="BT52" i="40"/>
  <c r="BS52" i="40"/>
  <c r="BR52" i="40"/>
  <c r="BQ52" i="40"/>
  <c r="BP52" i="40"/>
  <c r="BO52" i="40"/>
  <c r="BN52" i="40"/>
  <c r="BM52" i="40"/>
  <c r="BL52" i="40"/>
  <c r="BK52" i="40"/>
  <c r="BJ52" i="40"/>
  <c r="FU51" i="40"/>
  <c r="FT51" i="40"/>
  <c r="FS51" i="40"/>
  <c r="FR51" i="40"/>
  <c r="FQ51" i="40"/>
  <c r="FP51" i="40"/>
  <c r="CS51" i="40"/>
  <c r="CR51" i="40"/>
  <c r="CQ51" i="40"/>
  <c r="CP51" i="40"/>
  <c r="CO51" i="40"/>
  <c r="CN51" i="40"/>
  <c r="CM51" i="40"/>
  <c r="CL51" i="40"/>
  <c r="CK51" i="40"/>
  <c r="CJ51" i="40"/>
  <c r="CI51" i="40"/>
  <c r="CH51" i="40"/>
  <c r="CG51" i="40"/>
  <c r="CF51" i="40"/>
  <c r="CE51" i="40"/>
  <c r="CD51" i="40"/>
  <c r="CC51" i="40"/>
  <c r="CB51" i="40"/>
  <c r="CA51" i="40"/>
  <c r="BZ51" i="40"/>
  <c r="BY51" i="40"/>
  <c r="BX51" i="40"/>
  <c r="BW51" i="40"/>
  <c r="BV51" i="40"/>
  <c r="BU51" i="40"/>
  <c r="BT51" i="40"/>
  <c r="BS51" i="40"/>
  <c r="BR51" i="40"/>
  <c r="BQ51" i="40"/>
  <c r="BP51" i="40"/>
  <c r="BO51" i="40"/>
  <c r="BN51" i="40"/>
  <c r="BM51" i="40"/>
  <c r="BL51" i="40"/>
  <c r="BK51" i="40"/>
  <c r="BJ51" i="40"/>
  <c r="GQ50" i="40"/>
  <c r="GP50" i="40"/>
  <c r="GO50" i="40"/>
  <c r="GN50" i="40"/>
  <c r="GM50" i="40"/>
  <c r="GL50" i="40"/>
  <c r="GK50" i="40"/>
  <c r="GJ50" i="40"/>
  <c r="GI50" i="40"/>
  <c r="GH50" i="40"/>
  <c r="GG50" i="40"/>
  <c r="GB50" i="40"/>
  <c r="GA50" i="40"/>
  <c r="FZ50" i="40"/>
  <c r="FU50" i="40"/>
  <c r="FT50" i="40"/>
  <c r="FS50" i="40"/>
  <c r="FR50" i="40"/>
  <c r="FQ50" i="40"/>
  <c r="FP50" i="40"/>
  <c r="FM50" i="40"/>
  <c r="FL50" i="40"/>
  <c r="FK50" i="40"/>
  <c r="FJ50" i="40"/>
  <c r="FI50" i="40"/>
  <c r="FH50" i="40"/>
  <c r="FG50" i="40"/>
  <c r="FF50" i="40"/>
  <c r="FE50" i="40"/>
  <c r="FD50" i="40"/>
  <c r="FC50" i="40"/>
  <c r="FB50" i="40"/>
  <c r="FA50" i="40"/>
  <c r="EZ50" i="40"/>
  <c r="EY50" i="40"/>
  <c r="EX50" i="40"/>
  <c r="EW50" i="40"/>
  <c r="EV50" i="40"/>
  <c r="EU50" i="40"/>
  <c r="ET50" i="40"/>
  <c r="ES50" i="40"/>
  <c r="ER50" i="40"/>
  <c r="EQ50" i="40"/>
  <c r="EP50" i="40"/>
  <c r="EO50" i="40"/>
  <c r="EN50" i="40"/>
  <c r="EM50" i="40"/>
  <c r="EL50" i="40"/>
  <c r="EK50" i="40"/>
  <c r="EJ50" i="40"/>
  <c r="EI50" i="40"/>
  <c r="EH50" i="40"/>
  <c r="EG50" i="40"/>
  <c r="EF50" i="40"/>
  <c r="EE50" i="40"/>
  <c r="ED50" i="40"/>
  <c r="EC50" i="40"/>
  <c r="EB50" i="40"/>
  <c r="EA50" i="40"/>
  <c r="DZ50" i="40"/>
  <c r="DY50" i="40"/>
  <c r="DX50" i="40"/>
  <c r="DW50" i="40"/>
  <c r="DV50" i="40"/>
  <c r="DU50" i="40"/>
  <c r="DT50" i="40"/>
  <c r="DS50" i="40"/>
  <c r="DR50" i="40"/>
  <c r="DQ50" i="40"/>
  <c r="DP50" i="40"/>
  <c r="DO50" i="40"/>
  <c r="DN50" i="40"/>
  <c r="DM50" i="40"/>
  <c r="DL50" i="40"/>
  <c r="DK50" i="40"/>
  <c r="DJ50" i="40"/>
  <c r="DI50" i="40"/>
  <c r="DH50" i="40"/>
  <c r="DG50" i="40"/>
  <c r="DF50" i="40"/>
  <c r="DE50" i="40"/>
  <c r="DD50" i="40"/>
  <c r="DC50" i="40"/>
  <c r="DB50" i="40"/>
  <c r="DA50" i="40"/>
  <c r="CZ50" i="40"/>
  <c r="CY50" i="40"/>
  <c r="CX50" i="40"/>
  <c r="CW50" i="40"/>
  <c r="CV50" i="40"/>
  <c r="CU50" i="40"/>
  <c r="CT50" i="40"/>
  <c r="CS50" i="40"/>
  <c r="CR50" i="40"/>
  <c r="CQ50" i="40"/>
  <c r="CP50" i="40"/>
  <c r="CO50" i="40"/>
  <c r="CN50" i="40"/>
  <c r="CM50" i="40"/>
  <c r="CL50" i="40"/>
  <c r="CK50" i="40"/>
  <c r="CJ50" i="40"/>
  <c r="CI50" i="40"/>
  <c r="CH50" i="40"/>
  <c r="CG50" i="40"/>
  <c r="CF50" i="40"/>
  <c r="CE50" i="40"/>
  <c r="CD50" i="40"/>
  <c r="CC50" i="40"/>
  <c r="CB50" i="40"/>
  <c r="CA50" i="40"/>
  <c r="BZ50" i="40"/>
  <c r="BY50" i="40"/>
  <c r="BX50" i="40"/>
  <c r="BW50" i="40"/>
  <c r="BV50" i="40"/>
  <c r="BU50" i="40"/>
  <c r="BT50" i="40"/>
  <c r="BS50" i="40"/>
  <c r="BR50" i="40"/>
  <c r="BQ50" i="40"/>
  <c r="BP50" i="40"/>
  <c r="BO50" i="40"/>
  <c r="BN50" i="40"/>
  <c r="BM50" i="40"/>
  <c r="BL50" i="40"/>
  <c r="BK50" i="40"/>
  <c r="BJ50" i="40"/>
  <c r="FU44" i="40"/>
  <c r="FT44" i="40"/>
  <c r="FS44" i="40"/>
  <c r="FR44" i="40"/>
  <c r="FQ44" i="40"/>
  <c r="FP44" i="40"/>
  <c r="CS44" i="40"/>
  <c r="CR44" i="40"/>
  <c r="CQ44" i="40"/>
  <c r="CP44" i="40"/>
  <c r="CO44" i="40"/>
  <c r="CN44" i="40"/>
  <c r="CM44" i="40"/>
  <c r="CL44" i="40"/>
  <c r="CK44" i="40"/>
  <c r="CJ44" i="40"/>
  <c r="CI44" i="40"/>
  <c r="CH44" i="40"/>
  <c r="CG44" i="40"/>
  <c r="CF44" i="40"/>
  <c r="CE44" i="40"/>
  <c r="CD44" i="40"/>
  <c r="CC44" i="40"/>
  <c r="CB44" i="40"/>
  <c r="CA44" i="40"/>
  <c r="BZ44" i="40"/>
  <c r="BY44" i="40"/>
  <c r="BX44" i="40"/>
  <c r="BW44" i="40"/>
  <c r="BV44" i="40"/>
  <c r="BU44" i="40"/>
  <c r="BT44" i="40"/>
  <c r="BS44" i="40"/>
  <c r="BR44" i="40"/>
  <c r="BQ44" i="40"/>
  <c r="BP44" i="40"/>
  <c r="BO44" i="40"/>
  <c r="BN44" i="40"/>
  <c r="BM44" i="40"/>
  <c r="BL44" i="40"/>
  <c r="BK44" i="40"/>
  <c r="BJ44" i="40"/>
  <c r="FU43" i="40"/>
  <c r="FT43" i="40"/>
  <c r="FS43" i="40"/>
  <c r="FR43" i="40"/>
  <c r="FQ43" i="40"/>
  <c r="FP43" i="40"/>
  <c r="CS43" i="40"/>
  <c r="CR43" i="40"/>
  <c r="CQ43" i="40"/>
  <c r="CP43" i="40"/>
  <c r="CO43" i="40"/>
  <c r="CN43" i="40"/>
  <c r="CM43" i="40"/>
  <c r="CL43" i="40"/>
  <c r="CK43" i="40"/>
  <c r="CJ43" i="40"/>
  <c r="CI43" i="40"/>
  <c r="CH43" i="40"/>
  <c r="CG43" i="40"/>
  <c r="CF43" i="40"/>
  <c r="CE43" i="40"/>
  <c r="CD43" i="40"/>
  <c r="CC43" i="40"/>
  <c r="CB43" i="40"/>
  <c r="CA43" i="40"/>
  <c r="BZ43" i="40"/>
  <c r="BY43" i="40"/>
  <c r="BX43" i="40"/>
  <c r="BW43" i="40"/>
  <c r="BV43" i="40"/>
  <c r="BU43" i="40"/>
  <c r="BT43" i="40"/>
  <c r="BS43" i="40"/>
  <c r="BR43" i="40"/>
  <c r="BQ43" i="40"/>
  <c r="BP43" i="40"/>
  <c r="BO43" i="40"/>
  <c r="BN43" i="40"/>
  <c r="BM43" i="40"/>
  <c r="BL43" i="40"/>
  <c r="BK43" i="40"/>
  <c r="BJ43" i="40"/>
  <c r="GQ42" i="40"/>
  <c r="GP42" i="40"/>
  <c r="GO42" i="40"/>
  <c r="GN42" i="40"/>
  <c r="GM42" i="40"/>
  <c r="GL42" i="40"/>
  <c r="GK42" i="40"/>
  <c r="GJ42" i="40"/>
  <c r="GI42" i="40"/>
  <c r="GH42" i="40"/>
  <c r="GG42" i="40"/>
  <c r="GB42" i="40"/>
  <c r="GA42" i="40"/>
  <c r="FZ42" i="40"/>
  <c r="FU42" i="40"/>
  <c r="FT42" i="40"/>
  <c r="FS42" i="40"/>
  <c r="FR42" i="40"/>
  <c r="FQ42" i="40"/>
  <c r="FP42" i="40"/>
  <c r="FM42" i="40"/>
  <c r="FL42" i="40"/>
  <c r="FK42" i="40"/>
  <c r="FJ42" i="40"/>
  <c r="FI42" i="40"/>
  <c r="FH42" i="40"/>
  <c r="FG42" i="40"/>
  <c r="FF42" i="40"/>
  <c r="FE42" i="40"/>
  <c r="FD42" i="40"/>
  <c r="FC42" i="40"/>
  <c r="FB42" i="40"/>
  <c r="FA42" i="40"/>
  <c r="EZ42" i="40"/>
  <c r="EY42" i="40"/>
  <c r="EX42" i="40"/>
  <c r="EW42" i="40"/>
  <c r="EV42" i="40"/>
  <c r="EU42" i="40"/>
  <c r="ET42" i="40"/>
  <c r="ES42" i="40"/>
  <c r="ER42" i="40"/>
  <c r="EQ42" i="40"/>
  <c r="EP42" i="40"/>
  <c r="EO42" i="40"/>
  <c r="EN42" i="40"/>
  <c r="EM42" i="40"/>
  <c r="EL42" i="40"/>
  <c r="EK42" i="40"/>
  <c r="EJ42" i="40"/>
  <c r="EI42" i="40"/>
  <c r="EH42" i="40"/>
  <c r="EG42" i="40"/>
  <c r="EF42" i="40"/>
  <c r="EE42" i="40"/>
  <c r="ED42" i="40"/>
  <c r="EC42" i="40"/>
  <c r="EB42" i="40"/>
  <c r="EA42" i="40"/>
  <c r="DZ42" i="40"/>
  <c r="DY42" i="40"/>
  <c r="DX42" i="40"/>
  <c r="DW42" i="40"/>
  <c r="DV42" i="40"/>
  <c r="DU42" i="40"/>
  <c r="DT42" i="40"/>
  <c r="DS42" i="40"/>
  <c r="DR42" i="40"/>
  <c r="DQ42" i="40"/>
  <c r="DP42" i="40"/>
  <c r="DO42" i="40"/>
  <c r="DN42" i="40"/>
  <c r="DM42" i="40"/>
  <c r="DL42" i="40"/>
  <c r="DK42" i="40"/>
  <c r="DJ42" i="40"/>
  <c r="DI42" i="40"/>
  <c r="DH42" i="40"/>
  <c r="DG42" i="40"/>
  <c r="DF42" i="40"/>
  <c r="DE42" i="40"/>
  <c r="DD42" i="40"/>
  <c r="DC42" i="40"/>
  <c r="DB42" i="40"/>
  <c r="DA42" i="40"/>
  <c r="CZ42" i="40"/>
  <c r="CY42" i="40"/>
  <c r="CX42" i="40"/>
  <c r="CW42" i="40"/>
  <c r="CV42" i="40"/>
  <c r="CU42" i="40"/>
  <c r="CT42" i="40"/>
  <c r="CS42" i="40"/>
  <c r="CR42" i="40"/>
  <c r="CQ42" i="40"/>
  <c r="CP42" i="40"/>
  <c r="CO42" i="40"/>
  <c r="CN42" i="40"/>
  <c r="CM42" i="40"/>
  <c r="CL42" i="40"/>
  <c r="CK42" i="40"/>
  <c r="CJ42" i="40"/>
  <c r="CI42" i="40"/>
  <c r="CH42" i="40"/>
  <c r="CG42" i="40"/>
  <c r="CF42" i="40"/>
  <c r="CE42" i="40"/>
  <c r="CD42" i="40"/>
  <c r="CC42" i="40"/>
  <c r="CB42" i="40"/>
  <c r="CA42" i="40"/>
  <c r="BZ42" i="40"/>
  <c r="BY42" i="40"/>
  <c r="BX42" i="40"/>
  <c r="BW42" i="40"/>
  <c r="BV42" i="40"/>
  <c r="BU42" i="40"/>
  <c r="BT42" i="40"/>
  <c r="BS42" i="40"/>
  <c r="BR42" i="40"/>
  <c r="BQ42" i="40"/>
  <c r="BP42" i="40"/>
  <c r="BO42" i="40"/>
  <c r="BN42" i="40"/>
  <c r="BM42" i="40"/>
  <c r="BL42" i="40"/>
  <c r="BK42" i="40"/>
  <c r="BJ42" i="40"/>
  <c r="EP34" i="40"/>
  <c r="EQ34" i="40"/>
  <c r="ER34" i="40"/>
  <c r="ES34" i="40"/>
  <c r="ET34" i="40"/>
  <c r="EU34" i="40"/>
  <c r="EV34" i="40"/>
  <c r="EW34" i="40"/>
  <c r="EX34" i="40"/>
  <c r="EY34" i="40"/>
  <c r="EZ34" i="40"/>
  <c r="FA34" i="40"/>
  <c r="FB34" i="40"/>
  <c r="FC34" i="40"/>
  <c r="FD34" i="40"/>
  <c r="FE34" i="40"/>
  <c r="FF34" i="40"/>
  <c r="FG34" i="40"/>
  <c r="FH34" i="40"/>
  <c r="FI34" i="40"/>
  <c r="FJ34" i="40"/>
  <c r="FK34" i="40"/>
  <c r="FL34" i="40"/>
  <c r="FM34" i="40"/>
  <c r="EO34" i="40"/>
  <c r="FZ34" i="40"/>
  <c r="DF34" i="40"/>
  <c r="DG34" i="40"/>
  <c r="DH34" i="40"/>
  <c r="DI34" i="40"/>
  <c r="DJ34" i="40"/>
  <c r="DK34" i="40"/>
  <c r="DL34" i="40"/>
  <c r="DM34" i="40"/>
  <c r="DN34" i="40"/>
  <c r="DO34" i="40"/>
  <c r="DP34" i="40"/>
  <c r="DQ34" i="40"/>
  <c r="DR34" i="40"/>
  <c r="DS34" i="40"/>
  <c r="DT34" i="40"/>
  <c r="DU34" i="40"/>
  <c r="DV34" i="40"/>
  <c r="DW34" i="40"/>
  <c r="DX34" i="40"/>
  <c r="DY34" i="40"/>
  <c r="DZ34" i="40"/>
  <c r="EA34" i="40"/>
  <c r="EB34" i="40"/>
  <c r="EC34" i="40"/>
  <c r="DE34" i="40"/>
  <c r="CT34" i="40"/>
  <c r="CS36" i="40"/>
  <c r="CR34" i="40"/>
  <c r="CS34" i="40"/>
  <c r="CR35" i="40"/>
  <c r="CS35" i="40"/>
  <c r="CR36" i="40"/>
  <c r="BV34" i="40"/>
  <c r="BW34" i="40"/>
  <c r="BX34" i="40"/>
  <c r="BY34" i="40"/>
  <c r="BZ34" i="40"/>
  <c r="CA34" i="40"/>
  <c r="CB34" i="40"/>
  <c r="CC34" i="40"/>
  <c r="CD34" i="40"/>
  <c r="CE34" i="40"/>
  <c r="CF34" i="40"/>
  <c r="CG34" i="40"/>
  <c r="CH34" i="40"/>
  <c r="CI34" i="40"/>
  <c r="CJ34" i="40"/>
  <c r="CK34" i="40"/>
  <c r="CL34" i="40"/>
  <c r="CM34" i="40"/>
  <c r="CN34" i="40"/>
  <c r="CO34" i="40"/>
  <c r="CP34" i="40"/>
  <c r="CQ34" i="40"/>
  <c r="BV35" i="40"/>
  <c r="BW35" i="40"/>
  <c r="BX35" i="40"/>
  <c r="BY35" i="40"/>
  <c r="BZ35" i="40"/>
  <c r="CA35" i="40"/>
  <c r="CB35" i="40"/>
  <c r="CC35" i="40"/>
  <c r="CD35" i="40"/>
  <c r="CE35" i="40"/>
  <c r="CF35" i="40"/>
  <c r="CG35" i="40"/>
  <c r="CH35" i="40"/>
  <c r="CI35" i="40"/>
  <c r="CJ35" i="40"/>
  <c r="CK35" i="40"/>
  <c r="CL35" i="40"/>
  <c r="CM35" i="40"/>
  <c r="CN35" i="40"/>
  <c r="CO35" i="40"/>
  <c r="CP35" i="40"/>
  <c r="CQ35" i="40"/>
  <c r="BV36" i="40"/>
  <c r="BW36" i="40"/>
  <c r="BX36" i="40"/>
  <c r="BY36" i="40"/>
  <c r="BZ36" i="40"/>
  <c r="CA36" i="40"/>
  <c r="CB36" i="40"/>
  <c r="CC36" i="40"/>
  <c r="CD36" i="40"/>
  <c r="CE36" i="40"/>
  <c r="CF36" i="40"/>
  <c r="CG36" i="40"/>
  <c r="CH36" i="40"/>
  <c r="CI36" i="40"/>
  <c r="CJ36" i="40"/>
  <c r="CK36" i="40"/>
  <c r="CL36" i="40"/>
  <c r="CM36" i="40"/>
  <c r="CN36" i="40"/>
  <c r="CO36" i="40"/>
  <c r="CP36" i="40"/>
  <c r="CQ36" i="40"/>
  <c r="BU36" i="40"/>
  <c r="B1" i="43"/>
  <c r="G7" i="1" l="1"/>
  <c r="F7" i="1"/>
  <c r="E7" i="1"/>
  <c r="D7" i="1"/>
  <c r="D6" i="1"/>
  <c r="D5" i="1"/>
  <c r="D4" i="1"/>
  <c r="B1" i="1"/>
  <c r="N18" i="1" s="1"/>
  <c r="E33" i="45"/>
  <c r="AB35" i="45"/>
  <c r="AB36" i="45"/>
  <c r="AB37" i="45"/>
  <c r="AB38" i="45"/>
  <c r="AB39" i="45"/>
  <c r="AB40" i="45"/>
  <c r="AB41" i="45"/>
  <c r="AB42" i="45"/>
  <c r="AB43" i="45"/>
  <c r="AB44" i="45"/>
  <c r="AB45" i="45"/>
  <c r="AB46" i="45"/>
  <c r="AB47" i="45"/>
  <c r="AB34" i="45"/>
  <c r="U25" i="38"/>
  <c r="U26" i="38"/>
  <c r="U27" i="38"/>
  <c r="U28" i="38"/>
  <c r="U29" i="38"/>
  <c r="U30" i="38"/>
  <c r="U31" i="38"/>
  <c r="U32" i="38"/>
  <c r="U33" i="38"/>
  <c r="U34" i="38"/>
  <c r="U35" i="38"/>
  <c r="U36" i="38"/>
  <c r="U37" i="38"/>
  <c r="U38" i="38"/>
  <c r="U39" i="38"/>
  <c r="U40" i="38"/>
  <c r="U41" i="38"/>
  <c r="U42" i="38"/>
  <c r="U43" i="38"/>
  <c r="U44" i="38"/>
  <c r="U45" i="38"/>
  <c r="U46" i="38"/>
  <c r="U47" i="38"/>
  <c r="U48" i="38"/>
  <c r="U49" i="38"/>
  <c r="U50" i="38"/>
  <c r="U51" i="38"/>
  <c r="U52" i="38"/>
  <c r="U53" i="38"/>
  <c r="U54" i="38"/>
  <c r="U55" i="38"/>
  <c r="U56" i="38"/>
  <c r="U57" i="38"/>
  <c r="U58" i="38"/>
  <c r="U24" i="38"/>
  <c r="V24" i="38"/>
  <c r="V25" i="38"/>
  <c r="V26" i="38"/>
  <c r="V27" i="38"/>
  <c r="V28" i="38"/>
  <c r="V29" i="38"/>
  <c r="V30" i="38"/>
  <c r="V31" i="38"/>
  <c r="V32" i="38"/>
  <c r="V33" i="38"/>
  <c r="V34" i="38"/>
  <c r="V35" i="38"/>
  <c r="V36" i="38"/>
  <c r="V37" i="38"/>
  <c r="V38" i="38"/>
  <c r="V39" i="38"/>
  <c r="V40" i="38"/>
  <c r="V41" i="38"/>
  <c r="V42" i="38"/>
  <c r="V43" i="38"/>
  <c r="V44" i="38"/>
  <c r="V45" i="38"/>
  <c r="V46" i="38"/>
  <c r="V47" i="38"/>
  <c r="V48" i="38"/>
  <c r="V49" i="38"/>
  <c r="V50" i="38"/>
  <c r="V51" i="38"/>
  <c r="V52" i="38"/>
  <c r="V53" i="38"/>
  <c r="V54" i="38"/>
  <c r="V55" i="38"/>
  <c r="V56" i="38"/>
  <c r="V57" i="38"/>
  <c r="V58" i="38"/>
  <c r="U41" i="42"/>
  <c r="U38" i="42"/>
  <c r="U33" i="42"/>
  <c r="U30" i="42"/>
  <c r="FP216" i="40"/>
  <c r="FP215" i="40"/>
  <c r="FP214" i="40"/>
  <c r="FP35" i="40"/>
  <c r="FP36" i="40"/>
  <c r="FP34" i="40"/>
  <c r="L16" i="1"/>
  <c r="L17" i="1"/>
  <c r="L18" i="1"/>
  <c r="L15" i="1"/>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24" i="38"/>
  <c r="W18" i="1"/>
  <c r="X18" i="1"/>
  <c r="Y18" i="1"/>
  <c r="P18" i="1"/>
  <c r="K18" i="1"/>
  <c r="M18" i="1"/>
  <c r="O18" i="1"/>
  <c r="P15" i="1"/>
  <c r="I18" i="1" l="1"/>
  <c r="FN291" i="40"/>
  <c r="FN229" i="40"/>
  <c r="FN179" i="40"/>
  <c r="FN170" i="40"/>
  <c r="FN148" i="40"/>
  <c r="FN131" i="40"/>
  <c r="FN122" i="40"/>
  <c r="FN100" i="40"/>
  <c r="FN83" i="40"/>
  <c r="FN74" i="40"/>
  <c r="FN52" i="40"/>
  <c r="FN279" i="40"/>
  <c r="FN163" i="40"/>
  <c r="FN293" i="40"/>
  <c r="FN241" i="40"/>
  <c r="FN106" i="40"/>
  <c r="FN58" i="40"/>
  <c r="FN305" i="40"/>
  <c r="FN265" i="40"/>
  <c r="FN188" i="40"/>
  <c r="FN171" i="40"/>
  <c r="FN162" i="40"/>
  <c r="FN140" i="40"/>
  <c r="FN123" i="40"/>
  <c r="FN114" i="40"/>
  <c r="FN92" i="40"/>
  <c r="FN75" i="40"/>
  <c r="FN66" i="40"/>
  <c r="FN44" i="40"/>
  <c r="FN154" i="40"/>
  <c r="FN67" i="40"/>
  <c r="FN267" i="40"/>
  <c r="FN202" i="40"/>
  <c r="FN240" i="40"/>
  <c r="FN180" i="40"/>
  <c r="FN115" i="40"/>
  <c r="FN132" i="40"/>
  <c r="FN304" i="40"/>
  <c r="FN242" i="40"/>
  <c r="FN319" i="40"/>
  <c r="FN266" i="40"/>
  <c r="FN227" i="40"/>
  <c r="FN84" i="40"/>
  <c r="FN253" i="40"/>
  <c r="FN164" i="40"/>
  <c r="FN146" i="40"/>
  <c r="FN138" i="40"/>
  <c r="FN42" i="40"/>
  <c r="FN306" i="40"/>
  <c r="FN203" i="40"/>
  <c r="FN108" i="40"/>
  <c r="FN82" i="40"/>
  <c r="FN59" i="40"/>
  <c r="FN255" i="40"/>
  <c r="FN172" i="40"/>
  <c r="FN139" i="40"/>
  <c r="FN318" i="40"/>
  <c r="FN228" i="40"/>
  <c r="FN147" i="40"/>
  <c r="FN116" i="40"/>
  <c r="FN98" i="40"/>
  <c r="FN90" i="40"/>
  <c r="FN278" i="40"/>
  <c r="FN60" i="40"/>
  <c r="FN317" i="40"/>
  <c r="FN99" i="40"/>
  <c r="FN68" i="40"/>
  <c r="FN50" i="40"/>
  <c r="FN280" i="40"/>
  <c r="FN178" i="40"/>
  <c r="FN155" i="40"/>
  <c r="FN124" i="40"/>
  <c r="FN91" i="40"/>
  <c r="FN107" i="40"/>
  <c r="FN76" i="40"/>
  <c r="FN43" i="40"/>
  <c r="FN254" i="40"/>
  <c r="FN201" i="40"/>
  <c r="FN186" i="40"/>
  <c r="FN51" i="40"/>
  <c r="FN292" i="40"/>
  <c r="FN156" i="40"/>
  <c r="FN130" i="40"/>
  <c r="FN187" i="40"/>
  <c r="J18" i="1"/>
  <c r="FO293" i="40"/>
  <c r="FO241" i="40"/>
  <c r="FO242" i="40"/>
  <c r="FO305" i="40"/>
  <c r="FO265" i="40"/>
  <c r="FO188" i="40"/>
  <c r="FO171" i="40"/>
  <c r="FO162" i="40"/>
  <c r="FO140" i="40"/>
  <c r="FO123" i="40"/>
  <c r="FO114" i="40"/>
  <c r="FO92" i="40"/>
  <c r="FO75" i="40"/>
  <c r="FO66" i="40"/>
  <c r="FO44" i="40"/>
  <c r="FO267" i="40"/>
  <c r="FO202" i="40"/>
  <c r="FO304" i="40"/>
  <c r="FO279" i="40"/>
  <c r="FO240" i="40"/>
  <c r="FO180" i="40"/>
  <c r="FO163" i="40"/>
  <c r="FO154" i="40"/>
  <c r="FO132" i="40"/>
  <c r="FO115" i="40"/>
  <c r="FO106" i="40"/>
  <c r="FO84" i="40"/>
  <c r="FO67" i="40"/>
  <c r="FO58" i="40"/>
  <c r="FO306" i="40"/>
  <c r="FO254" i="40"/>
  <c r="FO201" i="40"/>
  <c r="FO172" i="40"/>
  <c r="FO155" i="40"/>
  <c r="FO146" i="40"/>
  <c r="FO124" i="40"/>
  <c r="FO107" i="40"/>
  <c r="FO98" i="40"/>
  <c r="FO76" i="40"/>
  <c r="FO59" i="40"/>
  <c r="FO50" i="40"/>
  <c r="FO291" i="40"/>
  <c r="FO229" i="40"/>
  <c r="FO179" i="40"/>
  <c r="FO170" i="40"/>
  <c r="FO148" i="40"/>
  <c r="FO131" i="40"/>
  <c r="FO122" i="40"/>
  <c r="FO100" i="40"/>
  <c r="FO83" i="40"/>
  <c r="FO74" i="40"/>
  <c r="FO52" i="40"/>
  <c r="FO203" i="40"/>
  <c r="FO108" i="40"/>
  <c r="FO82" i="40"/>
  <c r="FO255" i="40"/>
  <c r="FO139" i="40"/>
  <c r="FO147" i="40"/>
  <c r="FO280" i="40"/>
  <c r="FO318" i="40"/>
  <c r="FO228" i="40"/>
  <c r="FO116" i="40"/>
  <c r="FO90" i="40"/>
  <c r="FO178" i="40"/>
  <c r="FO278" i="40"/>
  <c r="FO60" i="40"/>
  <c r="FO91" i="40"/>
  <c r="FO319" i="40"/>
  <c r="FO317" i="40"/>
  <c r="FO266" i="40"/>
  <c r="FO227" i="40"/>
  <c r="FO99" i="40"/>
  <c r="FO68" i="40"/>
  <c r="FO42" i="40"/>
  <c r="FO43" i="40"/>
  <c r="FO186" i="40"/>
  <c r="FO51" i="40"/>
  <c r="FO253" i="40"/>
  <c r="FO138" i="40"/>
  <c r="FO292" i="40"/>
  <c r="FO156" i="40"/>
  <c r="FO130" i="40"/>
  <c r="FO187" i="40"/>
  <c r="FO164" i="40"/>
  <c r="Q16" i="1"/>
  <c r="AE35" i="45"/>
  <c r="AE38" i="45"/>
  <c r="AE41" i="45"/>
  <c r="AE44" i="45"/>
  <c r="AE47" i="45"/>
  <c r="AA26" i="38"/>
  <c r="AA29" i="38"/>
  <c r="AA32" i="38"/>
  <c r="AA35" i="38"/>
  <c r="AA38" i="38"/>
  <c r="AA41" i="38"/>
  <c r="AA44" i="38"/>
  <c r="AA47" i="38"/>
  <c r="AA50" i="38"/>
  <c r="AA53" i="38"/>
  <c r="AA56" i="38"/>
  <c r="AE45" i="45"/>
  <c r="AA27" i="38"/>
  <c r="AA33" i="38"/>
  <c r="AA39" i="38"/>
  <c r="AA45" i="38"/>
  <c r="AA51" i="38"/>
  <c r="AE42" i="45"/>
  <c r="AA57" i="38"/>
  <c r="AE39" i="45"/>
  <c r="FV35" i="40"/>
  <c r="AA24" i="38"/>
  <c r="FV317" i="40"/>
  <c r="FV304" i="40"/>
  <c r="FV291" i="40"/>
  <c r="FV278" i="40"/>
  <c r="FV265" i="40"/>
  <c r="FV253" i="40"/>
  <c r="FV240" i="40"/>
  <c r="FV227" i="40"/>
  <c r="FV214" i="40"/>
  <c r="FV201" i="40"/>
  <c r="FV186" i="40"/>
  <c r="FV178" i="40"/>
  <c r="FV170" i="40"/>
  <c r="FV162" i="40"/>
  <c r="FV154" i="40"/>
  <c r="FV146" i="40"/>
  <c r="FV138" i="40"/>
  <c r="FV130" i="40"/>
  <c r="FV122" i="40"/>
  <c r="FV114" i="40"/>
  <c r="FV106" i="40"/>
  <c r="FV98" i="40"/>
  <c r="FV90" i="40"/>
  <c r="FV82" i="40"/>
  <c r="FV74" i="40"/>
  <c r="FV66" i="40"/>
  <c r="FV58" i="40"/>
  <c r="FV50" i="40"/>
  <c r="FV42" i="40"/>
  <c r="FV34" i="40"/>
  <c r="AE36" i="45"/>
  <c r="FV318" i="40"/>
  <c r="FV305" i="40"/>
  <c r="FV292" i="40"/>
  <c r="FV279" i="40"/>
  <c r="FV266" i="40"/>
  <c r="FV254" i="40"/>
  <c r="FV241" i="40"/>
  <c r="FV228" i="40"/>
  <c r="FV215" i="40"/>
  <c r="FV202" i="40"/>
  <c r="FV187" i="40"/>
  <c r="FV179" i="40"/>
  <c r="FV171" i="40"/>
  <c r="FV163" i="40"/>
  <c r="FV155" i="40"/>
  <c r="FV147" i="40"/>
  <c r="FV139" i="40"/>
  <c r="FV131" i="40"/>
  <c r="FV123" i="40"/>
  <c r="FV115" i="40"/>
  <c r="FV107" i="40"/>
  <c r="FV99" i="40"/>
  <c r="FV91" i="40"/>
  <c r="FV83" i="40"/>
  <c r="FV75" i="40"/>
  <c r="FV67" i="40"/>
  <c r="FV59" i="40"/>
  <c r="FV51" i="40"/>
  <c r="FV43" i="40"/>
  <c r="AA30" i="38"/>
  <c r="AA36" i="38"/>
  <c r="AA42" i="38"/>
  <c r="AA48" i="38"/>
  <c r="AA54" i="38"/>
  <c r="FV108" i="40"/>
  <c r="FV293" i="40"/>
  <c r="FV216" i="40"/>
  <c r="AA40" i="38"/>
  <c r="AE37" i="45"/>
  <c r="FV68" i="40"/>
  <c r="FV255" i="40"/>
  <c r="FV156" i="40"/>
  <c r="FV60" i="40"/>
  <c r="AA58" i="38"/>
  <c r="AA28" i="38"/>
  <c r="FV306" i="40"/>
  <c r="FV267" i="40"/>
  <c r="FV229" i="40"/>
  <c r="FV188" i="40"/>
  <c r="FV164" i="40"/>
  <c r="FV124" i="40"/>
  <c r="AA31" i="38"/>
  <c r="AA37" i="38"/>
  <c r="AA46" i="38"/>
  <c r="AA55" i="38"/>
  <c r="FV84" i="40"/>
  <c r="AA49" i="38"/>
  <c r="AE46" i="45"/>
  <c r="FV140" i="40"/>
  <c r="FV44" i="40"/>
  <c r="AE40" i="45"/>
  <c r="FV116" i="40"/>
  <c r="FV100" i="40"/>
  <c r="FV180" i="40"/>
  <c r="AE34" i="45"/>
  <c r="FV76" i="40"/>
  <c r="AA34" i="38"/>
  <c r="AA43" i="38"/>
  <c r="AA52" i="38"/>
  <c r="FV148" i="40"/>
  <c r="AA25" i="38"/>
  <c r="FV132" i="40"/>
  <c r="FV319" i="40"/>
  <c r="FV280" i="40"/>
  <c r="FV242" i="40"/>
  <c r="FV203" i="40"/>
  <c r="FV172" i="40"/>
  <c r="FV92" i="40"/>
  <c r="FV36" i="40"/>
  <c r="AE43" i="45"/>
  <c r="FV52" i="40"/>
  <c r="R16" i="1"/>
  <c r="AF35" i="45"/>
  <c r="AF38" i="45"/>
  <c r="AF41" i="45"/>
  <c r="AF44" i="45"/>
  <c r="AF47" i="45"/>
  <c r="AB26" i="38"/>
  <c r="AB29" i="38"/>
  <c r="AB32" i="38"/>
  <c r="AB35" i="38"/>
  <c r="AB38" i="38"/>
  <c r="AB41" i="38"/>
  <c r="AB44" i="38"/>
  <c r="AB47" i="38"/>
  <c r="AB50" i="38"/>
  <c r="AB53" i="38"/>
  <c r="AB56" i="38"/>
  <c r="AB24" i="38"/>
  <c r="FW317" i="40"/>
  <c r="FW304" i="40"/>
  <c r="FW291" i="40"/>
  <c r="FW278" i="40"/>
  <c r="FW265" i="40"/>
  <c r="FW253" i="40"/>
  <c r="FW240" i="40"/>
  <c r="FW227" i="40"/>
  <c r="FW214" i="40"/>
  <c r="FW201" i="40"/>
  <c r="FW186" i="40"/>
  <c r="FW178" i="40"/>
  <c r="FW170" i="40"/>
  <c r="FW162" i="40"/>
  <c r="FW154" i="40"/>
  <c r="FW146" i="40"/>
  <c r="FW138" i="40"/>
  <c r="FW130" i="40"/>
  <c r="FW122" i="40"/>
  <c r="FW114" i="40"/>
  <c r="FW106" i="40"/>
  <c r="FW98" i="40"/>
  <c r="FW90" i="40"/>
  <c r="FW82" i="40"/>
  <c r="FW74" i="40"/>
  <c r="FW66" i="40"/>
  <c r="FW58" i="40"/>
  <c r="FW50" i="40"/>
  <c r="FW42" i="40"/>
  <c r="FW34" i="40"/>
  <c r="AF36" i="45"/>
  <c r="AF39" i="45"/>
  <c r="AF42" i="45"/>
  <c r="AF45" i="45"/>
  <c r="AB27" i="38"/>
  <c r="AB30" i="38"/>
  <c r="AB33" i="38"/>
  <c r="AB36" i="38"/>
  <c r="AB39" i="38"/>
  <c r="AB42" i="38"/>
  <c r="AB45" i="38"/>
  <c r="AB48" i="38"/>
  <c r="AB51" i="38"/>
  <c r="AB54" i="38"/>
  <c r="AB57" i="38"/>
  <c r="FW35" i="40"/>
  <c r="FW319" i="40"/>
  <c r="FW306" i="40"/>
  <c r="FW293" i="40"/>
  <c r="FW280" i="40"/>
  <c r="FW267" i="40"/>
  <c r="FW255" i="40"/>
  <c r="FW242" i="40"/>
  <c r="FW229" i="40"/>
  <c r="FW216" i="40"/>
  <c r="FW203" i="40"/>
  <c r="FW188" i="40"/>
  <c r="FW180" i="40"/>
  <c r="FW172" i="40"/>
  <c r="FW164" i="40"/>
  <c r="FW156" i="40"/>
  <c r="AF43" i="45"/>
  <c r="AB34" i="38"/>
  <c r="AB43" i="38"/>
  <c r="AB52" i="38"/>
  <c r="FW131" i="40"/>
  <c r="FW68" i="40"/>
  <c r="FW83" i="40"/>
  <c r="FW318" i="40"/>
  <c r="FW279" i="40"/>
  <c r="FW241" i="40"/>
  <c r="FW202" i="40"/>
  <c r="FW171" i="40"/>
  <c r="FW124" i="40"/>
  <c r="FW91" i="40"/>
  <c r="FW116" i="40"/>
  <c r="AF37" i="45"/>
  <c r="FW147" i="40"/>
  <c r="FW84" i="40"/>
  <c r="FW51" i="40"/>
  <c r="AB28" i="38"/>
  <c r="FW140" i="40"/>
  <c r="FW107" i="40"/>
  <c r="FW44" i="40"/>
  <c r="AB37" i="38"/>
  <c r="AB46" i="38"/>
  <c r="AB55" i="38"/>
  <c r="FW100" i="40"/>
  <c r="FW67" i="40"/>
  <c r="AF40" i="45"/>
  <c r="FW139" i="40"/>
  <c r="FW76" i="40"/>
  <c r="FW43" i="40"/>
  <c r="AF46" i="45"/>
  <c r="FW305" i="40"/>
  <c r="FW266" i="40"/>
  <c r="FW228" i="40"/>
  <c r="FW187" i="40"/>
  <c r="FW163" i="40"/>
  <c r="FW123" i="40"/>
  <c r="FW60" i="40"/>
  <c r="AF34" i="45"/>
  <c r="AB31" i="38"/>
  <c r="AB40" i="38"/>
  <c r="AB49" i="38"/>
  <c r="AB58" i="38"/>
  <c r="FW132" i="40"/>
  <c r="FW99" i="40"/>
  <c r="AB25" i="38"/>
  <c r="FW108" i="40"/>
  <c r="FW75" i="40"/>
  <c r="FW36" i="40"/>
  <c r="FW292" i="40"/>
  <c r="FW254" i="40"/>
  <c r="FW215" i="40"/>
  <c r="FW179" i="40"/>
  <c r="FW155" i="40"/>
  <c r="FW92" i="40"/>
  <c r="FW59" i="40"/>
  <c r="FW148" i="40"/>
  <c r="FW115" i="40"/>
  <c r="FW52" i="40"/>
  <c r="S15" i="1"/>
  <c r="AC24" i="38"/>
  <c r="FX317" i="40"/>
  <c r="FX304" i="40"/>
  <c r="FX291" i="40"/>
  <c r="FX278" i="40"/>
  <c r="FX265" i="40"/>
  <c r="FX253" i="40"/>
  <c r="FX240" i="40"/>
  <c r="FX227" i="40"/>
  <c r="FX214" i="40"/>
  <c r="FX201" i="40"/>
  <c r="FX186" i="40"/>
  <c r="FX178" i="40"/>
  <c r="FX170" i="40"/>
  <c r="FX162" i="40"/>
  <c r="FX154" i="40"/>
  <c r="FX146" i="40"/>
  <c r="FX138" i="40"/>
  <c r="FX130" i="40"/>
  <c r="FX122" i="40"/>
  <c r="FX114" i="40"/>
  <c r="FX106" i="40"/>
  <c r="FX98" i="40"/>
  <c r="FX90" i="40"/>
  <c r="FX82" i="40"/>
  <c r="FX74" i="40"/>
  <c r="FX66" i="40"/>
  <c r="FX58" i="40"/>
  <c r="FX50" i="40"/>
  <c r="FX42" i="40"/>
  <c r="FX34" i="40"/>
  <c r="AG35" i="45"/>
  <c r="AG38" i="45"/>
  <c r="AG41" i="45"/>
  <c r="AG44" i="45"/>
  <c r="AG47" i="45"/>
  <c r="AC26" i="38"/>
  <c r="AC29" i="38"/>
  <c r="AC32" i="38"/>
  <c r="AC35" i="38"/>
  <c r="AC38" i="38"/>
  <c r="AC41" i="38"/>
  <c r="AC44" i="38"/>
  <c r="AC47" i="38"/>
  <c r="AC50" i="38"/>
  <c r="AC53" i="38"/>
  <c r="AC56" i="38"/>
  <c r="AG34" i="45"/>
  <c r="FX319" i="40"/>
  <c r="FX306" i="40"/>
  <c r="FX293" i="40"/>
  <c r="FX280" i="40"/>
  <c r="FX267" i="40"/>
  <c r="FX255" i="40"/>
  <c r="FX242" i="40"/>
  <c r="FX229" i="40"/>
  <c r="FX216" i="40"/>
  <c r="FX203" i="40"/>
  <c r="FX188" i="40"/>
  <c r="FX180" i="40"/>
  <c r="FX172" i="40"/>
  <c r="FX164" i="40"/>
  <c r="FX156" i="40"/>
  <c r="FX148" i="40"/>
  <c r="FX140" i="40"/>
  <c r="FX132" i="40"/>
  <c r="FX124" i="40"/>
  <c r="FX116" i="40"/>
  <c r="FX108" i="40"/>
  <c r="FX100" i="40"/>
  <c r="FX92" i="40"/>
  <c r="FX84" i="40"/>
  <c r="FX76" i="40"/>
  <c r="FX68" i="40"/>
  <c r="FX60" i="40"/>
  <c r="FX52" i="40"/>
  <c r="FX44" i="40"/>
  <c r="AG36" i="45"/>
  <c r="AC33" i="38"/>
  <c r="AC36" i="38"/>
  <c r="AC39" i="38"/>
  <c r="AC42" i="38"/>
  <c r="AC45" i="38"/>
  <c r="AC48" i="38"/>
  <c r="AC51" i="38"/>
  <c r="AC54" i="38"/>
  <c r="AC57" i="38"/>
  <c r="AC27" i="38"/>
  <c r="FX318" i="40"/>
  <c r="FX279" i="40"/>
  <c r="FX241" i="40"/>
  <c r="FX202" i="40"/>
  <c r="FX171" i="40"/>
  <c r="FX91" i="40"/>
  <c r="FX36" i="40"/>
  <c r="FX139" i="40"/>
  <c r="AG43" i="45"/>
  <c r="AC34" i="38"/>
  <c r="AC43" i="38"/>
  <c r="AC52" i="38"/>
  <c r="FX147" i="40"/>
  <c r="FX51" i="40"/>
  <c r="AG45" i="45"/>
  <c r="FX107" i="40"/>
  <c r="FX43" i="40"/>
  <c r="AG37" i="45"/>
  <c r="FX67" i="40"/>
  <c r="AG39" i="45"/>
  <c r="AC28" i="38"/>
  <c r="FX305" i="40"/>
  <c r="FX266" i="40"/>
  <c r="FX228" i="40"/>
  <c r="FX187" i="40"/>
  <c r="FX163" i="40"/>
  <c r="FX123" i="40"/>
  <c r="FX99" i="40"/>
  <c r="AC30" i="38"/>
  <c r="AC37" i="38"/>
  <c r="AC46" i="38"/>
  <c r="AC55" i="38"/>
  <c r="FX83" i="40"/>
  <c r="AG46" i="45"/>
  <c r="AG40" i="45"/>
  <c r="FX292" i="40"/>
  <c r="FX254" i="40"/>
  <c r="FX215" i="40"/>
  <c r="FX179" i="40"/>
  <c r="FX155" i="40"/>
  <c r="FX59" i="40"/>
  <c r="FX35" i="40"/>
  <c r="AC25" i="38"/>
  <c r="AG42" i="45"/>
  <c r="AC31" i="38"/>
  <c r="AC40" i="38"/>
  <c r="AC49" i="38"/>
  <c r="AC58" i="38"/>
  <c r="FX115" i="40"/>
  <c r="FX75" i="40"/>
  <c r="FX131" i="40"/>
  <c r="T16" i="1"/>
  <c r="AD24" i="38"/>
  <c r="FY317" i="40"/>
  <c r="FY304" i="40"/>
  <c r="FY291" i="40"/>
  <c r="FY278" i="40"/>
  <c r="FY265" i="40"/>
  <c r="FY253" i="40"/>
  <c r="FY240" i="40"/>
  <c r="FY227" i="40"/>
  <c r="FY214" i="40"/>
  <c r="FY201" i="40"/>
  <c r="FY186" i="40"/>
  <c r="FY178" i="40"/>
  <c r="FY170" i="40"/>
  <c r="FY162" i="40"/>
  <c r="FY154" i="40"/>
  <c r="FY146" i="40"/>
  <c r="FY138" i="40"/>
  <c r="FY130" i="40"/>
  <c r="FY122" i="40"/>
  <c r="FY114" i="40"/>
  <c r="FY106" i="40"/>
  <c r="FY98" i="40"/>
  <c r="FY90" i="40"/>
  <c r="FY82" i="40"/>
  <c r="FY74" i="40"/>
  <c r="FY66" i="40"/>
  <c r="FY58" i="40"/>
  <c r="FY50" i="40"/>
  <c r="FY42" i="40"/>
  <c r="FY34" i="40"/>
  <c r="FY319" i="40"/>
  <c r="FY267" i="40"/>
  <c r="FY255" i="40"/>
  <c r="FY188" i="40"/>
  <c r="FY148" i="40"/>
  <c r="FY100" i="40"/>
  <c r="FY60" i="40"/>
  <c r="FY242" i="40"/>
  <c r="FY156" i="40"/>
  <c r="FY108" i="40"/>
  <c r="FY52" i="40"/>
  <c r="FY306" i="40"/>
  <c r="FY180" i="40"/>
  <c r="FY124" i="40"/>
  <c r="FY76" i="40"/>
  <c r="AH35" i="45"/>
  <c r="AH38" i="45"/>
  <c r="AH41" i="45"/>
  <c r="AH44" i="45"/>
  <c r="AH47" i="45"/>
  <c r="AD26" i="38"/>
  <c r="AD29" i="38"/>
  <c r="AD32" i="38"/>
  <c r="AD35" i="38"/>
  <c r="AD38" i="38"/>
  <c r="AD41" i="38"/>
  <c r="AD44" i="38"/>
  <c r="AD47" i="38"/>
  <c r="AD50" i="38"/>
  <c r="AD53" i="38"/>
  <c r="AD56" i="38"/>
  <c r="FY293" i="40"/>
  <c r="FY216" i="40"/>
  <c r="FY164" i="40"/>
  <c r="FY140" i="40"/>
  <c r="FY116" i="40"/>
  <c r="FY84" i="40"/>
  <c r="FY44" i="40"/>
  <c r="FY203" i="40"/>
  <c r="AH37" i="45"/>
  <c r="AH40" i="45"/>
  <c r="AH43" i="45"/>
  <c r="AH46" i="45"/>
  <c r="AD25" i="38"/>
  <c r="AD28" i="38"/>
  <c r="AD31" i="38"/>
  <c r="AD34" i="38"/>
  <c r="AD37" i="38"/>
  <c r="AD40" i="38"/>
  <c r="AD43" i="38"/>
  <c r="AD46" i="38"/>
  <c r="AD49" i="38"/>
  <c r="AD52" i="38"/>
  <c r="AD55" i="38"/>
  <c r="AD58" i="38"/>
  <c r="FY36" i="40"/>
  <c r="AH34" i="45"/>
  <c r="FY280" i="40"/>
  <c r="FY229" i="40"/>
  <c r="FY172" i="40"/>
  <c r="FY132" i="40"/>
  <c r="FY92" i="40"/>
  <c r="FY68" i="40"/>
  <c r="AH36" i="45"/>
  <c r="FY147" i="40"/>
  <c r="FY51" i="40"/>
  <c r="AD39" i="38"/>
  <c r="AD27" i="38"/>
  <c r="FY107" i="40"/>
  <c r="AD30" i="38"/>
  <c r="AD36" i="38"/>
  <c r="AD45" i="38"/>
  <c r="AD54" i="38"/>
  <c r="FY67" i="40"/>
  <c r="AD48" i="38"/>
  <c r="AH45" i="45"/>
  <c r="FY305" i="40"/>
  <c r="FY266" i="40"/>
  <c r="FY228" i="40"/>
  <c r="FY187" i="40"/>
  <c r="FY163" i="40"/>
  <c r="FY123" i="40"/>
  <c r="AD57" i="38"/>
  <c r="FY83" i="40"/>
  <c r="FY254" i="40"/>
  <c r="FY215" i="40"/>
  <c r="FY179" i="40"/>
  <c r="FY155" i="40"/>
  <c r="FY59" i="40"/>
  <c r="AH39" i="45"/>
  <c r="FY139" i="40"/>
  <c r="FY43" i="40"/>
  <c r="FY99" i="40"/>
  <c r="FY292" i="40"/>
  <c r="FY115" i="40"/>
  <c r="FY318" i="40"/>
  <c r="FY279" i="40"/>
  <c r="FY202" i="40"/>
  <c r="FY171" i="40"/>
  <c r="FY75" i="40"/>
  <c r="FY35" i="40"/>
  <c r="AH42" i="45"/>
  <c r="AD33" i="38"/>
  <c r="AD42" i="38"/>
  <c r="AD51" i="38"/>
  <c r="FY131" i="40"/>
  <c r="FY241" i="40"/>
  <c r="FY91" i="40"/>
  <c r="T15" i="1"/>
  <c r="T18" i="1"/>
  <c r="S18" i="1"/>
  <c r="R18" i="1"/>
  <c r="Q18" i="1"/>
  <c r="T17" i="1"/>
  <c r="S17" i="1"/>
  <c r="R17" i="1"/>
  <c r="Q17" i="1"/>
  <c r="Q15" i="1"/>
  <c r="S16" i="1"/>
  <c r="R15" i="1"/>
  <c r="X47" i="45"/>
  <c r="W47" i="45"/>
  <c r="U47" i="45"/>
  <c r="T47" i="45"/>
  <c r="X46" i="45"/>
  <c r="W46" i="45"/>
  <c r="U46" i="45"/>
  <c r="T46" i="45"/>
  <c r="X45" i="45"/>
  <c r="W45" i="45"/>
  <c r="U45" i="45"/>
  <c r="T45" i="45"/>
  <c r="X44" i="45"/>
  <c r="W44" i="45"/>
  <c r="U44" i="45"/>
  <c r="T44" i="45"/>
  <c r="X43" i="45"/>
  <c r="W43" i="45"/>
  <c r="U43" i="45"/>
  <c r="T43" i="45"/>
  <c r="X42" i="45"/>
  <c r="W42" i="45"/>
  <c r="U42" i="45"/>
  <c r="T42" i="45"/>
  <c r="X41" i="45"/>
  <c r="W41" i="45"/>
  <c r="U41" i="45"/>
  <c r="T41" i="45"/>
  <c r="S41" i="45"/>
  <c r="R41" i="45"/>
  <c r="X40" i="45"/>
  <c r="W40" i="45"/>
  <c r="U40" i="45"/>
  <c r="T40" i="45"/>
  <c r="Q40" i="45"/>
  <c r="P40" i="45"/>
  <c r="X39" i="45"/>
  <c r="W39" i="45"/>
  <c r="U39" i="45"/>
  <c r="T39" i="45"/>
  <c r="Q39" i="45"/>
  <c r="P39" i="45"/>
  <c r="X38" i="45"/>
  <c r="W38" i="45"/>
  <c r="U38" i="45"/>
  <c r="T38" i="45"/>
  <c r="Q38" i="45"/>
  <c r="P38" i="45"/>
  <c r="X37" i="45"/>
  <c r="W37" i="45"/>
  <c r="U37" i="45"/>
  <c r="T37" i="45"/>
  <c r="Q37" i="45"/>
  <c r="P37" i="45"/>
  <c r="X36" i="45"/>
  <c r="W36" i="45"/>
  <c r="U36" i="45"/>
  <c r="T36" i="45"/>
  <c r="X35" i="45"/>
  <c r="W35" i="45"/>
  <c r="U35" i="45"/>
  <c r="T35" i="45"/>
  <c r="X34" i="45"/>
  <c r="W34" i="45"/>
  <c r="U34" i="45"/>
  <c r="T34" i="45"/>
  <c r="AI35" i="45" l="1"/>
  <c r="AI36" i="45"/>
  <c r="AI37" i="45"/>
  <c r="AI38" i="45"/>
  <c r="AI39" i="45"/>
  <c r="AI40" i="45"/>
  <c r="AI41" i="45"/>
  <c r="AI42" i="45"/>
  <c r="AI43" i="45"/>
  <c r="AI44" i="45"/>
  <c r="AI45" i="45"/>
  <c r="AI46" i="45"/>
  <c r="AI47" i="45"/>
  <c r="AA35" i="45"/>
  <c r="AA36" i="45"/>
  <c r="AA37" i="45"/>
  <c r="AA38" i="45"/>
  <c r="AA39" i="45"/>
  <c r="AA40" i="45"/>
  <c r="AA41" i="45"/>
  <c r="AA42" i="45"/>
  <c r="AA43" i="45"/>
  <c r="AA44" i="45"/>
  <c r="AA45" i="45"/>
  <c r="AA46" i="45"/>
  <c r="AA47" i="45"/>
  <c r="AA34" i="45"/>
  <c r="AI34" i="45"/>
  <c r="AD35" i="45"/>
  <c r="AD36" i="45"/>
  <c r="AD37" i="45"/>
  <c r="AD38" i="45"/>
  <c r="AD39" i="45"/>
  <c r="AD40" i="45"/>
  <c r="AD41" i="45"/>
  <c r="AD42" i="45"/>
  <c r="AD43" i="45"/>
  <c r="AD44" i="45"/>
  <c r="AD45" i="45"/>
  <c r="AD46" i="45"/>
  <c r="AD47" i="45"/>
  <c r="AD34" i="45"/>
  <c r="AC35" i="45"/>
  <c r="AC36" i="45"/>
  <c r="AC37" i="45"/>
  <c r="AC38" i="45"/>
  <c r="AC39" i="45"/>
  <c r="AC40" i="45"/>
  <c r="AC41" i="45"/>
  <c r="AC42" i="45"/>
  <c r="AC43" i="45"/>
  <c r="AC44" i="45"/>
  <c r="AC45" i="45"/>
  <c r="AC46" i="45"/>
  <c r="AC47" i="45"/>
  <c r="AC34" i="45"/>
  <c r="G47" i="45"/>
  <c r="Q35" i="45" s="1"/>
  <c r="F47" i="45"/>
  <c r="P35" i="45" s="1"/>
  <c r="D47" i="45"/>
  <c r="P34" i="45" s="1"/>
  <c r="H46" i="45"/>
  <c r="Y47" i="45" s="1"/>
  <c r="E46" i="45"/>
  <c r="H45" i="45"/>
  <c r="Y46" i="45" s="1"/>
  <c r="E45" i="45"/>
  <c r="V46" i="45" s="1"/>
  <c r="H44" i="45"/>
  <c r="Y45" i="45" s="1"/>
  <c r="E44" i="45"/>
  <c r="V45" i="45" s="1"/>
  <c r="H43" i="45"/>
  <c r="Y44" i="45" s="1"/>
  <c r="E43" i="45"/>
  <c r="V44" i="45" s="1"/>
  <c r="H42" i="45"/>
  <c r="Y43" i="45" s="1"/>
  <c r="E42" i="45"/>
  <c r="V43" i="45" s="1"/>
  <c r="H41" i="45"/>
  <c r="Y42" i="45" s="1"/>
  <c r="E41" i="45"/>
  <c r="H40" i="45"/>
  <c r="Y41" i="45" s="1"/>
  <c r="E40" i="45"/>
  <c r="H39" i="45"/>
  <c r="Y40" i="45" s="1"/>
  <c r="E39" i="45"/>
  <c r="H38" i="45"/>
  <c r="Y39" i="45" s="1"/>
  <c r="E38" i="45"/>
  <c r="H37" i="45"/>
  <c r="Y38" i="45" s="1"/>
  <c r="E37" i="45"/>
  <c r="H36" i="45"/>
  <c r="Y37" i="45" s="1"/>
  <c r="E36" i="45"/>
  <c r="H35" i="45"/>
  <c r="Y36" i="45" s="1"/>
  <c r="E35" i="45"/>
  <c r="H34" i="45"/>
  <c r="Y35" i="45" s="1"/>
  <c r="E34" i="45"/>
  <c r="H33" i="45"/>
  <c r="V41" i="42"/>
  <c r="V38" i="42"/>
  <c r="V33" i="42"/>
  <c r="V30" i="42"/>
  <c r="BK36" i="40"/>
  <c r="BL36" i="40"/>
  <c r="BM36" i="40"/>
  <c r="BN36" i="40"/>
  <c r="BO36" i="40"/>
  <c r="BP36" i="40"/>
  <c r="BQ36" i="40"/>
  <c r="BR36" i="40"/>
  <c r="BS36" i="40"/>
  <c r="BT36" i="40"/>
  <c r="BJ36" i="40"/>
  <c r="BK35" i="40"/>
  <c r="BL35" i="40"/>
  <c r="BM35" i="40"/>
  <c r="BN35" i="40"/>
  <c r="BO35" i="40"/>
  <c r="BP35" i="40"/>
  <c r="BQ35" i="40"/>
  <c r="BR35" i="40"/>
  <c r="BS35" i="40"/>
  <c r="BT35" i="40"/>
  <c r="BU35" i="40"/>
  <c r="BJ35" i="40"/>
  <c r="FU216" i="40"/>
  <c r="FT216" i="40"/>
  <c r="FS216" i="40"/>
  <c r="FR216" i="40"/>
  <c r="FQ216" i="40"/>
  <c r="FO216" i="40"/>
  <c r="FN216" i="40"/>
  <c r="FU215" i="40"/>
  <c r="FT215" i="40"/>
  <c r="FS215" i="40"/>
  <c r="FR215" i="40"/>
  <c r="FQ215" i="40"/>
  <c r="FO215" i="40"/>
  <c r="FN215" i="40"/>
  <c r="FU214" i="40"/>
  <c r="FT214" i="40"/>
  <c r="FS214" i="40"/>
  <c r="FR214" i="40"/>
  <c r="FQ214" i="40"/>
  <c r="FO214" i="40"/>
  <c r="FN214" i="40"/>
  <c r="FN35" i="40"/>
  <c r="FO35" i="40"/>
  <c r="FQ35" i="40"/>
  <c r="FR35" i="40"/>
  <c r="FS35" i="40"/>
  <c r="FT35" i="40"/>
  <c r="FU35" i="40"/>
  <c r="FN36" i="40"/>
  <c r="FO36" i="40"/>
  <c r="FQ36" i="40"/>
  <c r="FR36" i="40"/>
  <c r="FS36" i="40"/>
  <c r="FT36" i="40"/>
  <c r="FU36" i="40"/>
  <c r="FQ34" i="40"/>
  <c r="K16" i="1"/>
  <c r="K17" i="1"/>
  <c r="K15" i="1"/>
  <c r="I36" i="45" l="1"/>
  <c r="Z37" i="45" s="1"/>
  <c r="V37" i="45"/>
  <c r="I37" i="45"/>
  <c r="Z38" i="45" s="1"/>
  <c r="V38" i="45"/>
  <c r="I38" i="45"/>
  <c r="Z39" i="45" s="1"/>
  <c r="V39" i="45"/>
  <c r="H47" i="45"/>
  <c r="P36" i="45" s="1"/>
  <c r="Y34" i="45"/>
  <c r="E47" i="45"/>
  <c r="Q34" i="45" s="1"/>
  <c r="V34" i="45"/>
  <c r="I34" i="45"/>
  <c r="Z35" i="45" s="1"/>
  <c r="V35" i="45"/>
  <c r="I40" i="45"/>
  <c r="Z41" i="45" s="1"/>
  <c r="V41" i="45"/>
  <c r="I39" i="45"/>
  <c r="Z40" i="45" s="1"/>
  <c r="V40" i="45"/>
  <c r="I45" i="45"/>
  <c r="Z46" i="45" s="1"/>
  <c r="I44" i="45"/>
  <c r="Z45" i="45" s="1"/>
  <c r="I35" i="45"/>
  <c r="Z36" i="45" s="1"/>
  <c r="V36" i="45"/>
  <c r="I41" i="45"/>
  <c r="Z42" i="45" s="1"/>
  <c r="V42" i="45"/>
  <c r="I46" i="45"/>
  <c r="Z47" i="45" s="1"/>
  <c r="V47" i="45"/>
  <c r="I33" i="45"/>
  <c r="Z34" i="45" s="1"/>
  <c r="I43" i="45"/>
  <c r="Z44" i="45" s="1"/>
  <c r="I42" i="45"/>
  <c r="Z43" i="45" s="1"/>
  <c r="I47" i="45" l="1"/>
  <c r="Q36" i="45" s="1"/>
  <c r="B1" i="40" l="1"/>
  <c r="Z58" i="38"/>
  <c r="Y58" i="38"/>
  <c r="X58" i="38"/>
  <c r="W58" i="38"/>
  <c r="T58" i="38"/>
  <c r="S58" i="38"/>
  <c r="Z57" i="38"/>
  <c r="Y57" i="38"/>
  <c r="X57" i="38"/>
  <c r="W57" i="38"/>
  <c r="T57" i="38"/>
  <c r="S57" i="38"/>
  <c r="Z56" i="38"/>
  <c r="Y56" i="38"/>
  <c r="X56" i="38"/>
  <c r="W56" i="38"/>
  <c r="T56" i="38"/>
  <c r="S56" i="38"/>
  <c r="Z55" i="38"/>
  <c r="Y55" i="38"/>
  <c r="X55" i="38"/>
  <c r="W55" i="38"/>
  <c r="T55" i="38"/>
  <c r="S55" i="38"/>
  <c r="Z54" i="38"/>
  <c r="Y54" i="38"/>
  <c r="X54" i="38"/>
  <c r="W54" i="38"/>
  <c r="T54" i="38"/>
  <c r="S54" i="38"/>
  <c r="Z53" i="38"/>
  <c r="Y53" i="38"/>
  <c r="X53" i="38"/>
  <c r="W53" i="38"/>
  <c r="T53" i="38"/>
  <c r="S53" i="38"/>
  <c r="Z52" i="38"/>
  <c r="Y52" i="38"/>
  <c r="X52" i="38"/>
  <c r="W52" i="38"/>
  <c r="T52" i="38"/>
  <c r="S52" i="38"/>
  <c r="Z51" i="38"/>
  <c r="Y51" i="38"/>
  <c r="X51" i="38"/>
  <c r="W51" i="38"/>
  <c r="T51" i="38"/>
  <c r="S51" i="38"/>
  <c r="Z50" i="38"/>
  <c r="Y50" i="38"/>
  <c r="X50" i="38"/>
  <c r="W50" i="38"/>
  <c r="T50" i="38"/>
  <c r="S50" i="38"/>
  <c r="Z49" i="38"/>
  <c r="Y49" i="38"/>
  <c r="X49" i="38"/>
  <c r="W49" i="38"/>
  <c r="T49" i="38"/>
  <c r="S49" i="38"/>
  <c r="Z48" i="38"/>
  <c r="Y48" i="38"/>
  <c r="X48" i="38"/>
  <c r="W48" i="38"/>
  <c r="T48" i="38"/>
  <c r="S48" i="38"/>
  <c r="Z47" i="38"/>
  <c r="Y47" i="38"/>
  <c r="X47" i="38"/>
  <c r="W47" i="38"/>
  <c r="T47" i="38"/>
  <c r="S47" i="38"/>
  <c r="Z46" i="38"/>
  <c r="Y46" i="38"/>
  <c r="X46" i="38"/>
  <c r="W46" i="38"/>
  <c r="T46" i="38"/>
  <c r="S46" i="38"/>
  <c r="Z45" i="38"/>
  <c r="Y45" i="38"/>
  <c r="X45" i="38"/>
  <c r="W45" i="38"/>
  <c r="T45" i="38"/>
  <c r="S45" i="38"/>
  <c r="Z44" i="38"/>
  <c r="Y44" i="38"/>
  <c r="X44" i="38"/>
  <c r="W44" i="38"/>
  <c r="T44" i="38"/>
  <c r="S44" i="38"/>
  <c r="Z43" i="38"/>
  <c r="Y43" i="38"/>
  <c r="X43" i="38"/>
  <c r="W43" i="38"/>
  <c r="T43" i="38"/>
  <c r="S43" i="38"/>
  <c r="Z42" i="38"/>
  <c r="Y42" i="38"/>
  <c r="X42" i="38"/>
  <c r="W42" i="38"/>
  <c r="T42" i="38"/>
  <c r="S42" i="38"/>
  <c r="Z41" i="38"/>
  <c r="Y41" i="38"/>
  <c r="X41" i="38"/>
  <c r="W41" i="38"/>
  <c r="T41" i="38"/>
  <c r="S41" i="38"/>
  <c r="Z40" i="38"/>
  <c r="Y40" i="38"/>
  <c r="X40" i="38"/>
  <c r="W40" i="38"/>
  <c r="T40" i="38"/>
  <c r="S40" i="38"/>
  <c r="Z39" i="38"/>
  <c r="Y39" i="38"/>
  <c r="X39" i="38"/>
  <c r="W39" i="38"/>
  <c r="T39" i="38"/>
  <c r="S39" i="38"/>
  <c r="Z38" i="38"/>
  <c r="Y38" i="38"/>
  <c r="X38" i="38"/>
  <c r="W38" i="38"/>
  <c r="T38" i="38"/>
  <c r="S38" i="38"/>
  <c r="Z37" i="38"/>
  <c r="Y37" i="38"/>
  <c r="X37" i="38"/>
  <c r="W37" i="38"/>
  <c r="T37" i="38"/>
  <c r="S37" i="38"/>
  <c r="Z36" i="38"/>
  <c r="Y36" i="38"/>
  <c r="X36" i="38"/>
  <c r="W36" i="38"/>
  <c r="T36" i="38"/>
  <c r="S36" i="38"/>
  <c r="Z35" i="38"/>
  <c r="Y35" i="38"/>
  <c r="X35" i="38"/>
  <c r="W35" i="38"/>
  <c r="T35" i="38"/>
  <c r="S35" i="38"/>
  <c r="Z34" i="38"/>
  <c r="Y34" i="38"/>
  <c r="X34" i="38"/>
  <c r="W34" i="38"/>
  <c r="T34" i="38"/>
  <c r="S34" i="38"/>
  <c r="Z33" i="38"/>
  <c r="Y33" i="38"/>
  <c r="X33" i="38"/>
  <c r="W33" i="38"/>
  <c r="T33" i="38"/>
  <c r="S33" i="38"/>
  <c r="Z32" i="38"/>
  <c r="Y32" i="38"/>
  <c r="X32" i="38"/>
  <c r="W32" i="38"/>
  <c r="T32" i="38"/>
  <c r="S32" i="38"/>
  <c r="Z31" i="38"/>
  <c r="Y31" i="38"/>
  <c r="X31" i="38"/>
  <c r="W31" i="38"/>
  <c r="T31" i="38"/>
  <c r="S31" i="38"/>
  <c r="Z30" i="38"/>
  <c r="Y30" i="38"/>
  <c r="X30" i="38"/>
  <c r="W30" i="38"/>
  <c r="T30" i="38"/>
  <c r="S30" i="38"/>
  <c r="Z29" i="38"/>
  <c r="Y29" i="38"/>
  <c r="X29" i="38"/>
  <c r="W29" i="38"/>
  <c r="T29" i="38"/>
  <c r="S29" i="38"/>
  <c r="Z28" i="38"/>
  <c r="Y28" i="38"/>
  <c r="X28" i="38"/>
  <c r="W28" i="38"/>
  <c r="T28" i="38"/>
  <c r="S28" i="38"/>
  <c r="Z27" i="38"/>
  <c r="Y27" i="38"/>
  <c r="X27" i="38"/>
  <c r="W27" i="38"/>
  <c r="T27" i="38"/>
  <c r="S27" i="38"/>
  <c r="Z26" i="38"/>
  <c r="Y26" i="38"/>
  <c r="X26" i="38"/>
  <c r="W26" i="38"/>
  <c r="T26" i="38"/>
  <c r="S26" i="38"/>
  <c r="Z25" i="38"/>
  <c r="Y25" i="38"/>
  <c r="X25" i="38"/>
  <c r="W25" i="38"/>
  <c r="T25" i="38"/>
  <c r="S25" i="38"/>
  <c r="Z24" i="38"/>
  <c r="Y24" i="38"/>
  <c r="X24" i="38"/>
  <c r="W24" i="38"/>
  <c r="T24" i="38"/>
  <c r="S24" i="38"/>
  <c r="R58" i="38"/>
  <c r="Q58" i="38"/>
  <c r="O58" i="38"/>
  <c r="N58" i="38"/>
  <c r="M58" i="38"/>
  <c r="L58" i="38"/>
  <c r="K58" i="38"/>
  <c r="R57" i="38"/>
  <c r="Q57" i="38"/>
  <c r="O57" i="38"/>
  <c r="N57" i="38"/>
  <c r="M57" i="38"/>
  <c r="L57" i="38"/>
  <c r="K57" i="38"/>
  <c r="R56" i="38"/>
  <c r="Q56" i="38"/>
  <c r="O56" i="38"/>
  <c r="N56" i="38"/>
  <c r="M56" i="38"/>
  <c r="L56" i="38"/>
  <c r="K56" i="38"/>
  <c r="R55" i="38"/>
  <c r="Q55" i="38"/>
  <c r="O55" i="38"/>
  <c r="N55" i="38"/>
  <c r="M55" i="38"/>
  <c r="L55" i="38"/>
  <c r="K55" i="38"/>
  <c r="R54" i="38"/>
  <c r="Q54" i="38"/>
  <c r="O54" i="38"/>
  <c r="N54" i="38"/>
  <c r="M54" i="38"/>
  <c r="L54" i="38"/>
  <c r="K54" i="38"/>
  <c r="R53" i="38"/>
  <c r="Q53" i="38"/>
  <c r="O53" i="38"/>
  <c r="N53" i="38"/>
  <c r="M53" i="38"/>
  <c r="L53" i="38"/>
  <c r="K53" i="38"/>
  <c r="R52" i="38"/>
  <c r="Q52" i="38"/>
  <c r="O52" i="38"/>
  <c r="N52" i="38"/>
  <c r="M52" i="38"/>
  <c r="L52" i="38"/>
  <c r="K52" i="38"/>
  <c r="R51" i="38"/>
  <c r="Q51" i="38"/>
  <c r="O51" i="38"/>
  <c r="N51" i="38"/>
  <c r="M51" i="38"/>
  <c r="L51" i="38"/>
  <c r="K51" i="38"/>
  <c r="R50" i="38"/>
  <c r="Q50" i="38"/>
  <c r="O50" i="38"/>
  <c r="N50" i="38"/>
  <c r="M50" i="38"/>
  <c r="L50" i="38"/>
  <c r="K50" i="38"/>
  <c r="R49" i="38"/>
  <c r="Q49" i="38"/>
  <c r="O49" i="38"/>
  <c r="N49" i="38"/>
  <c r="M49" i="38"/>
  <c r="L49" i="38"/>
  <c r="K49" i="38"/>
  <c r="R48" i="38"/>
  <c r="Q48" i="38"/>
  <c r="O48" i="38"/>
  <c r="N48" i="38"/>
  <c r="M48" i="38"/>
  <c r="L48" i="38"/>
  <c r="K48" i="38"/>
  <c r="R47" i="38"/>
  <c r="Q47" i="38"/>
  <c r="O47" i="38"/>
  <c r="N47" i="38"/>
  <c r="M47" i="38"/>
  <c r="L47" i="38"/>
  <c r="K47" i="38"/>
  <c r="R46" i="38"/>
  <c r="Q46" i="38"/>
  <c r="O46" i="38"/>
  <c r="N46" i="38"/>
  <c r="M46" i="38"/>
  <c r="L46" i="38"/>
  <c r="K46" i="38"/>
  <c r="R45" i="38"/>
  <c r="Q45" i="38"/>
  <c r="O45" i="38"/>
  <c r="N45" i="38"/>
  <c r="M45" i="38"/>
  <c r="L45" i="38"/>
  <c r="K45" i="38"/>
  <c r="R44" i="38"/>
  <c r="Q44" i="38"/>
  <c r="O44" i="38"/>
  <c r="N44" i="38"/>
  <c r="M44" i="38"/>
  <c r="L44" i="38"/>
  <c r="K44" i="38"/>
  <c r="R43" i="38"/>
  <c r="Q43" i="38"/>
  <c r="O43" i="38"/>
  <c r="N43" i="38"/>
  <c r="M43" i="38"/>
  <c r="L43" i="38"/>
  <c r="K43" i="38"/>
  <c r="R42" i="38"/>
  <c r="Q42" i="38"/>
  <c r="O42" i="38"/>
  <c r="N42" i="38"/>
  <c r="M42" i="38"/>
  <c r="L42" i="38"/>
  <c r="K42" i="38"/>
  <c r="R41" i="38"/>
  <c r="Q41" i="38"/>
  <c r="O41" i="38"/>
  <c r="N41" i="38"/>
  <c r="M41" i="38"/>
  <c r="L41" i="38"/>
  <c r="K41" i="38"/>
  <c r="R40" i="38"/>
  <c r="Q40" i="38"/>
  <c r="O40" i="38"/>
  <c r="N40" i="38"/>
  <c r="M40" i="38"/>
  <c r="L40" i="38"/>
  <c r="K40" i="38"/>
  <c r="R39" i="38"/>
  <c r="Q39" i="38"/>
  <c r="O39" i="38"/>
  <c r="N39" i="38"/>
  <c r="M39" i="38"/>
  <c r="L39" i="38"/>
  <c r="K39" i="38"/>
  <c r="R38" i="38"/>
  <c r="Q38" i="38"/>
  <c r="O38" i="38"/>
  <c r="N38" i="38"/>
  <c r="M38" i="38"/>
  <c r="L38" i="38"/>
  <c r="K38" i="38"/>
  <c r="R37" i="38"/>
  <c r="Q37" i="38"/>
  <c r="O37" i="38"/>
  <c r="N37" i="38"/>
  <c r="M37" i="38"/>
  <c r="L37" i="38"/>
  <c r="K37" i="38"/>
  <c r="R36" i="38"/>
  <c r="Q36" i="38"/>
  <c r="O36" i="38"/>
  <c r="N36" i="38"/>
  <c r="M36" i="38"/>
  <c r="L36" i="38"/>
  <c r="K36" i="38"/>
  <c r="R35" i="38"/>
  <c r="Q35" i="38"/>
  <c r="O35" i="38"/>
  <c r="N35" i="38"/>
  <c r="M35" i="38"/>
  <c r="L35" i="38"/>
  <c r="K35" i="38"/>
  <c r="R34" i="38"/>
  <c r="Q34" i="38"/>
  <c r="O34" i="38"/>
  <c r="N34" i="38"/>
  <c r="M34" i="38"/>
  <c r="L34" i="38"/>
  <c r="K34" i="38"/>
  <c r="R33" i="38"/>
  <c r="Q33" i="38"/>
  <c r="O33" i="38"/>
  <c r="N33" i="38"/>
  <c r="M33" i="38"/>
  <c r="L33" i="38"/>
  <c r="K33" i="38"/>
  <c r="R32" i="38"/>
  <c r="Q32" i="38"/>
  <c r="O32" i="38"/>
  <c r="N32" i="38"/>
  <c r="M32" i="38"/>
  <c r="L32" i="38"/>
  <c r="K32" i="38"/>
  <c r="R31" i="38"/>
  <c r="Q31" i="38"/>
  <c r="O31" i="38"/>
  <c r="N31" i="38"/>
  <c r="M31" i="38"/>
  <c r="L31" i="38"/>
  <c r="K31" i="38"/>
  <c r="R30" i="38"/>
  <c r="Q30" i="38"/>
  <c r="O30" i="38"/>
  <c r="N30" i="38"/>
  <c r="M30" i="38"/>
  <c r="L30" i="38"/>
  <c r="K30" i="38"/>
  <c r="R29" i="38"/>
  <c r="Q29" i="38"/>
  <c r="O29" i="38"/>
  <c r="N29" i="38"/>
  <c r="M29" i="38"/>
  <c r="L29" i="38"/>
  <c r="K29" i="38"/>
  <c r="R28" i="38"/>
  <c r="Q28" i="38"/>
  <c r="O28" i="38"/>
  <c r="N28" i="38"/>
  <c r="M28" i="38"/>
  <c r="L28" i="38"/>
  <c r="K28" i="38"/>
  <c r="R27" i="38"/>
  <c r="Q27" i="38"/>
  <c r="O27" i="38"/>
  <c r="N27" i="38"/>
  <c r="M27" i="38"/>
  <c r="L27" i="38"/>
  <c r="K27" i="38"/>
  <c r="R26" i="38"/>
  <c r="Q26" i="38"/>
  <c r="O26" i="38"/>
  <c r="N26" i="38"/>
  <c r="M26" i="38"/>
  <c r="L26" i="38"/>
  <c r="K26" i="38"/>
  <c r="R25" i="38"/>
  <c r="Q25" i="38"/>
  <c r="O25" i="38"/>
  <c r="N25" i="38"/>
  <c r="M25" i="38"/>
  <c r="L25" i="38"/>
  <c r="K25" i="38"/>
  <c r="R24" i="38"/>
  <c r="Q24" i="38"/>
  <c r="O24" i="38"/>
  <c r="N24" i="38"/>
  <c r="M24" i="38"/>
  <c r="L24" i="38"/>
  <c r="K24" i="38"/>
  <c r="Z41" i="42"/>
  <c r="Y41" i="42"/>
  <c r="X41" i="42"/>
  <c r="W41" i="42"/>
  <c r="T41" i="42"/>
  <c r="S41" i="42"/>
  <c r="Z38" i="42"/>
  <c r="Y38" i="42"/>
  <c r="X38" i="42"/>
  <c r="W38" i="42"/>
  <c r="T38" i="42"/>
  <c r="S38" i="42"/>
  <c r="Z33" i="42"/>
  <c r="Y33" i="42"/>
  <c r="X33" i="42"/>
  <c r="W33" i="42"/>
  <c r="T33" i="42"/>
  <c r="S33" i="42"/>
  <c r="Z30" i="42"/>
  <c r="Y30" i="42"/>
  <c r="X30" i="42"/>
  <c r="W30" i="42"/>
  <c r="T30" i="42"/>
  <c r="S30" i="42"/>
  <c r="Q41" i="42"/>
  <c r="P41" i="42"/>
  <c r="Q38" i="42"/>
  <c r="P38" i="42"/>
  <c r="Q33" i="42"/>
  <c r="P33" i="42"/>
  <c r="Q30" i="42"/>
  <c r="P30" i="42"/>
  <c r="EE34" i="40" l="1"/>
  <c r="EF34" i="40"/>
  <c r="EG34" i="40"/>
  <c r="EH34" i="40"/>
  <c r="EI34" i="40"/>
  <c r="EJ34" i="40"/>
  <c r="EK34" i="40"/>
  <c r="EL34" i="40"/>
  <c r="EM34" i="40"/>
  <c r="EN34" i="40"/>
  <c r="ED34" i="40"/>
  <c r="CU34" i="40"/>
  <c r="CV34" i="40"/>
  <c r="CW34" i="40"/>
  <c r="CX34" i="40"/>
  <c r="CY34" i="40"/>
  <c r="CZ34" i="40"/>
  <c r="DA34" i="40"/>
  <c r="DB34" i="40"/>
  <c r="DC34" i="40"/>
  <c r="DD34" i="40"/>
  <c r="BU34" i="40"/>
  <c r="BK34" i="40"/>
  <c r="BL34" i="40"/>
  <c r="BM34" i="40"/>
  <c r="BN34" i="40"/>
  <c r="BO34" i="40"/>
  <c r="BP34" i="40"/>
  <c r="BQ34" i="40"/>
  <c r="BR34" i="40"/>
  <c r="BS34" i="40"/>
  <c r="BT34" i="40"/>
  <c r="BJ34" i="40"/>
  <c r="FU34" i="40"/>
  <c r="FT34" i="40"/>
  <c r="FS34" i="40"/>
  <c r="FR34" i="40"/>
  <c r="FO34" i="40"/>
  <c r="FN34" i="40"/>
  <c r="GR214" i="40"/>
  <c r="GQ214" i="40"/>
  <c r="GP214" i="40"/>
  <c r="GO214" i="40"/>
  <c r="GN214" i="40"/>
  <c r="GM214" i="40"/>
  <c r="GL214" i="40"/>
  <c r="GK214" i="40"/>
  <c r="GJ214" i="40"/>
  <c r="GI214" i="40"/>
  <c r="GH214" i="40"/>
  <c r="GG214" i="40"/>
  <c r="GF214" i="40"/>
  <c r="GE214" i="40"/>
  <c r="GD214" i="40"/>
  <c r="GC214" i="40"/>
  <c r="GB214" i="40"/>
  <c r="GA214" i="40"/>
  <c r="FZ214" i="40"/>
  <c r="GR186" i="40"/>
  <c r="GR178" i="40"/>
  <c r="GR170" i="40"/>
  <c r="GR162" i="40"/>
  <c r="GR154" i="40"/>
  <c r="GR146" i="40"/>
  <c r="GR138" i="40"/>
  <c r="GR130" i="40"/>
  <c r="GR122" i="40"/>
  <c r="GR114" i="40"/>
  <c r="GR106" i="40"/>
  <c r="GR98" i="40"/>
  <c r="GR90" i="40"/>
  <c r="GR82" i="40"/>
  <c r="GR74" i="40"/>
  <c r="GR66" i="40"/>
  <c r="GR58" i="40"/>
  <c r="GR50" i="40"/>
  <c r="GR42" i="40"/>
  <c r="GR34" i="40"/>
  <c r="GQ34" i="40"/>
  <c r="GP34" i="40"/>
  <c r="GO34" i="40"/>
  <c r="GN34" i="40"/>
  <c r="GM34" i="40"/>
  <c r="GL34" i="40"/>
  <c r="GK34" i="40"/>
  <c r="GJ34" i="40"/>
  <c r="GI34" i="40"/>
  <c r="GH34" i="40"/>
  <c r="GG34" i="40"/>
  <c r="GB34" i="40"/>
  <c r="GA34" i="40"/>
  <c r="U16" i="1"/>
  <c r="O15" i="1"/>
  <c r="I15" i="1"/>
  <c r="V17" i="1"/>
  <c r="U17" i="1"/>
  <c r="P17" i="1"/>
  <c r="O17" i="1"/>
  <c r="N17" i="1"/>
  <c r="M17" i="1"/>
  <c r="J17" i="1"/>
  <c r="I17" i="1"/>
  <c r="V16" i="1"/>
  <c r="P16" i="1"/>
  <c r="O16" i="1"/>
  <c r="N16" i="1"/>
  <c r="M16" i="1"/>
  <c r="J16" i="1"/>
  <c r="I16" i="1"/>
  <c r="V15" i="1"/>
  <c r="U15" i="1"/>
  <c r="N15" i="1"/>
  <c r="M15" i="1"/>
  <c r="J15" i="1"/>
  <c r="B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G14" authorId="0" shapeId="0" xr:uid="{6CE8E326-AFA6-47FE-A733-CE68D4997387}">
      <text>
        <r>
          <rPr>
            <sz val="12"/>
            <color indexed="81"/>
            <rFont val="Tahoma"/>
            <family val="2"/>
          </rPr>
          <t>OP staff will enter the date received.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Y34" authorId="0" shapeId="0" xr:uid="{E8B65F90-EDF7-47B9-9926-1AE1289B3713}">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34" authorId="0" shapeId="0" xr:uid="{E8CE7313-4884-45DD-8336-DF47A53C06E7}">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34" authorId="0" shapeId="0" xr:uid="{A4E2916D-1CBD-4EC3-898C-76074E569AE8}">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34" authorId="0" shapeId="0" xr:uid="{DFBC4075-2F61-486A-9ED0-F22A377E7467}">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34" authorId="0" shapeId="0" xr:uid="{3A3A761F-B71A-455F-8FC6-F02B309EEAE1}">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34" authorId="0" shapeId="0" xr:uid="{4EA0F7C4-0B70-4E5B-B44F-F36B45AC10B2}">
      <text>
        <r>
          <rPr>
            <b/>
            <sz val="11"/>
            <color indexed="81"/>
            <rFont val="Tahoma"/>
            <family val="2"/>
          </rPr>
          <t>Objective 6.</t>
        </r>
        <r>
          <rPr>
            <sz val="11"/>
            <color indexed="81"/>
            <rFont val="Tahoma"/>
            <family val="2"/>
          </rPr>
          <t xml:space="preserve"> Develop a strategy to enhance communication and better tell our story </t>
        </r>
      </text>
    </comment>
    <comment ref="Y42" authorId="0" shapeId="0" xr:uid="{34F52006-0EA4-4814-825B-829ACCC03DD7}">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42" authorId="0" shapeId="0" xr:uid="{77DA45E4-3214-4EC3-B33D-CA0A480C19BA}">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42" authorId="0" shapeId="0" xr:uid="{007B555F-D44B-4AE0-BBE1-8012115AE811}">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42" authorId="0" shapeId="0" xr:uid="{6DE748A5-880F-471E-8083-3697E83A25F2}">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42" authorId="0" shapeId="0" xr:uid="{A59A28BB-3EA8-4BBC-8B58-0E93BE319AA7}">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42" authorId="0" shapeId="0" xr:uid="{C3A27B95-E8DC-4170-9FE6-88836C370094}">
      <text>
        <r>
          <rPr>
            <b/>
            <sz val="11"/>
            <color indexed="81"/>
            <rFont val="Tahoma"/>
            <family val="2"/>
          </rPr>
          <t>Objective 6.</t>
        </r>
        <r>
          <rPr>
            <sz val="11"/>
            <color indexed="81"/>
            <rFont val="Tahoma"/>
            <family val="2"/>
          </rPr>
          <t xml:space="preserve"> Develop a strategy to enhance communication and better tell our story </t>
        </r>
      </text>
    </comment>
    <comment ref="Y50" authorId="0" shapeId="0" xr:uid="{B9BE5F51-3B60-4191-A67C-A86DEA8955DF}">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50" authorId="0" shapeId="0" xr:uid="{9BE5314B-7D32-4FE2-BEA0-070BB5BA4E21}">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50" authorId="0" shapeId="0" xr:uid="{EB658DFD-BDBE-4B36-975F-1E9159DBADF5}">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50" authorId="0" shapeId="0" xr:uid="{BF33332E-29A0-40E7-8977-ADC2C87BA12D}">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50" authorId="0" shapeId="0" xr:uid="{B4D54038-4A70-4C3F-85D9-46AF51856C47}">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50" authorId="0" shapeId="0" xr:uid="{FD17EB79-D933-42F8-A03F-87BE68B0A53A}">
      <text>
        <r>
          <rPr>
            <b/>
            <sz val="11"/>
            <color indexed="81"/>
            <rFont val="Tahoma"/>
            <family val="2"/>
          </rPr>
          <t>Objective 6.</t>
        </r>
        <r>
          <rPr>
            <sz val="11"/>
            <color indexed="81"/>
            <rFont val="Tahoma"/>
            <family val="2"/>
          </rPr>
          <t xml:space="preserve"> Develop a strategy to enhance communication and better tell our story </t>
        </r>
      </text>
    </comment>
    <comment ref="Y58" authorId="0" shapeId="0" xr:uid="{8E65FC0E-C719-4F97-92A2-168FBBBCAC82}">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58" authorId="0" shapeId="0" xr:uid="{6950A552-35BC-499F-A249-6363F5475F25}">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58" authorId="0" shapeId="0" xr:uid="{6CBA659A-F10F-45D5-B3C7-B2F6D4609BC8}">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58" authorId="0" shapeId="0" xr:uid="{8D413BB5-A9F4-4D4E-819D-7680069501B8}">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58" authorId="0" shapeId="0" xr:uid="{0D9EAA41-2444-489F-98DA-EE34D1EB6079}">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58" authorId="0" shapeId="0" xr:uid="{A2030BB7-040C-48AC-AFE6-4B0383A3421A}">
      <text>
        <r>
          <rPr>
            <b/>
            <sz val="11"/>
            <color indexed="81"/>
            <rFont val="Tahoma"/>
            <family val="2"/>
          </rPr>
          <t>Objective 6.</t>
        </r>
        <r>
          <rPr>
            <sz val="11"/>
            <color indexed="81"/>
            <rFont val="Tahoma"/>
            <family val="2"/>
          </rPr>
          <t xml:space="preserve"> Develop a strategy to enhance communication and better tell our story </t>
        </r>
      </text>
    </comment>
    <comment ref="Y66" authorId="0" shapeId="0" xr:uid="{89787B13-E1D8-4311-BEF4-40F87114DC43}">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66" authorId="0" shapeId="0" xr:uid="{BBE83666-00F6-41B5-8DC2-9F29FC83A3E2}">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66" authorId="0" shapeId="0" xr:uid="{70D7DE05-C147-400B-92EC-704953F656EE}">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66" authorId="0" shapeId="0" xr:uid="{2096603A-55B1-4DF7-9226-96F1D05D1E4C}">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66" authorId="0" shapeId="0" xr:uid="{A6220766-AFFE-44B7-A07C-33F163F1A03F}">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66" authorId="0" shapeId="0" xr:uid="{9E1630E1-8770-4D6E-BC52-427B44261CDE}">
      <text>
        <r>
          <rPr>
            <b/>
            <sz val="11"/>
            <color indexed="81"/>
            <rFont val="Tahoma"/>
            <family val="2"/>
          </rPr>
          <t>Objective 6.</t>
        </r>
        <r>
          <rPr>
            <sz val="11"/>
            <color indexed="81"/>
            <rFont val="Tahoma"/>
            <family val="2"/>
          </rPr>
          <t xml:space="preserve"> Develop a strategy to enhance communication and better tell our story </t>
        </r>
      </text>
    </comment>
    <comment ref="Y74" authorId="0" shapeId="0" xr:uid="{8629C0B8-89B4-4D44-961E-54F2EE1807F8}">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74" authorId="0" shapeId="0" xr:uid="{E6650D51-95AC-4530-B7AF-5DF2E0A4079E}">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74" authorId="0" shapeId="0" xr:uid="{8FCA5AAB-6D01-4192-91DB-BB4DC69A5929}">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74" authorId="0" shapeId="0" xr:uid="{178F1121-A677-4D51-B585-F3A53EA5DB6B}">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74" authorId="0" shapeId="0" xr:uid="{CAFECC9B-14C0-4988-913B-3E9D3D941D42}">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74" authorId="0" shapeId="0" xr:uid="{162780E3-6CD7-4C99-ABFB-740CD3309FC9}">
      <text>
        <r>
          <rPr>
            <b/>
            <sz val="11"/>
            <color indexed="81"/>
            <rFont val="Tahoma"/>
            <family val="2"/>
          </rPr>
          <t>Objective 6.</t>
        </r>
        <r>
          <rPr>
            <sz val="11"/>
            <color indexed="81"/>
            <rFont val="Tahoma"/>
            <family val="2"/>
          </rPr>
          <t xml:space="preserve"> Develop a strategy to enhance communication and better tell our story </t>
        </r>
      </text>
    </comment>
    <comment ref="Y82" authorId="0" shapeId="0" xr:uid="{C70411B0-34C3-42B7-89E9-D7D2B8CC6E92}">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82" authorId="0" shapeId="0" xr:uid="{C0500619-7C2E-4A5F-89B9-7D6C763660CB}">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82" authorId="0" shapeId="0" xr:uid="{2F60B195-47DD-4947-8548-71EBAB83B06B}">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82" authorId="0" shapeId="0" xr:uid="{5631065B-CE1B-49D7-80BE-D681D11ABF02}">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82" authorId="0" shapeId="0" xr:uid="{B4B8F4F2-C447-4576-A07B-30E011FE264B}">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82" authorId="0" shapeId="0" xr:uid="{2432D074-890F-478B-A462-9162068066A0}">
      <text>
        <r>
          <rPr>
            <b/>
            <sz val="11"/>
            <color indexed="81"/>
            <rFont val="Tahoma"/>
            <family val="2"/>
          </rPr>
          <t>Objective 6.</t>
        </r>
        <r>
          <rPr>
            <sz val="11"/>
            <color indexed="81"/>
            <rFont val="Tahoma"/>
            <family val="2"/>
          </rPr>
          <t xml:space="preserve"> Develop a strategy to enhance communication and better tell our story </t>
        </r>
      </text>
    </comment>
    <comment ref="Y90" authorId="0" shapeId="0" xr:uid="{3683ECBD-CA88-43F3-88A6-08C01B71FD4D}">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90" authorId="0" shapeId="0" xr:uid="{E6328477-DA2F-485F-A8FF-302FC9250D39}">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90" authorId="0" shapeId="0" xr:uid="{C23D8C22-1AE0-48E3-AB52-6D54F4A4A35E}">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90" authorId="0" shapeId="0" xr:uid="{22A3E496-BA10-4542-B9D0-CFB07AE0EE55}">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90" authorId="0" shapeId="0" xr:uid="{7E453E63-36AE-49C5-8794-9DA800AEABF5}">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90" authorId="0" shapeId="0" xr:uid="{B0A253F3-8348-4DAD-B0EF-162327146AB2}">
      <text>
        <r>
          <rPr>
            <b/>
            <sz val="11"/>
            <color indexed="81"/>
            <rFont val="Tahoma"/>
            <family val="2"/>
          </rPr>
          <t>Objective 6.</t>
        </r>
        <r>
          <rPr>
            <sz val="11"/>
            <color indexed="81"/>
            <rFont val="Tahoma"/>
            <family val="2"/>
          </rPr>
          <t xml:space="preserve"> Develop a strategy to enhance communication and better tell our story </t>
        </r>
      </text>
    </comment>
    <comment ref="Y98" authorId="0" shapeId="0" xr:uid="{E74ABE00-3013-403A-9695-A8292FD9E001}">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98" authorId="0" shapeId="0" xr:uid="{DA0A827D-0240-433F-8418-D2812C9B6EA1}">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98" authorId="0" shapeId="0" xr:uid="{7FB3D2AE-8B4D-47FA-B146-311DF8325E05}">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98" authorId="0" shapeId="0" xr:uid="{62F1D518-9818-4325-B130-39DA81E8DC1C}">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98" authorId="0" shapeId="0" xr:uid="{465F749B-A297-4419-B428-C533D42583BE}">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98" authorId="0" shapeId="0" xr:uid="{788DDA04-BBAA-4288-8157-02C6E64058EE}">
      <text>
        <r>
          <rPr>
            <b/>
            <sz val="11"/>
            <color indexed="81"/>
            <rFont val="Tahoma"/>
            <family val="2"/>
          </rPr>
          <t>Objective 6.</t>
        </r>
        <r>
          <rPr>
            <sz val="11"/>
            <color indexed="81"/>
            <rFont val="Tahoma"/>
            <family val="2"/>
          </rPr>
          <t xml:space="preserve"> Develop a strategy to enhance communication and better tell our story </t>
        </r>
      </text>
    </comment>
    <comment ref="Y106" authorId="0" shapeId="0" xr:uid="{EC99B484-4CFD-4BAF-8191-FCA9DFFA872C}">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06" authorId="0" shapeId="0" xr:uid="{584BA2D6-E034-4CDF-B954-BB3BB3930500}">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06" authorId="0" shapeId="0" xr:uid="{D6B653D8-3D7F-404B-9F00-2081A31F0812}">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06" authorId="0" shapeId="0" xr:uid="{C949ED84-110E-4CE1-9FE5-8303B203BC69}">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06" authorId="0" shapeId="0" xr:uid="{5962D668-A648-4FC4-B15C-041CEB882ED8}">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06" authorId="0" shapeId="0" xr:uid="{5BC79EE2-35CC-4BC3-B909-D3C4137A8660}">
      <text>
        <r>
          <rPr>
            <b/>
            <sz val="11"/>
            <color indexed="81"/>
            <rFont val="Tahoma"/>
            <family val="2"/>
          </rPr>
          <t>Objective 6.</t>
        </r>
        <r>
          <rPr>
            <sz val="11"/>
            <color indexed="81"/>
            <rFont val="Tahoma"/>
            <family val="2"/>
          </rPr>
          <t xml:space="preserve"> Develop a strategy to enhance communication and better tell our story </t>
        </r>
      </text>
    </comment>
    <comment ref="Y114" authorId="0" shapeId="0" xr:uid="{778C0CDF-62ED-47CB-B96B-F4FF116A4FFE}">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14" authorId="0" shapeId="0" xr:uid="{589FE89C-7C41-430C-9FDB-FAC5D93CF6AE}">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14" authorId="0" shapeId="0" xr:uid="{D41855C5-20CF-4315-B714-56A72D5913B1}">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14" authorId="0" shapeId="0" xr:uid="{DC41B319-0E20-4DCB-9C6F-2BA8AB9BEA57}">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14" authorId="0" shapeId="0" xr:uid="{AE7494C7-840F-4946-9EF4-F067DA96193F}">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14" authorId="0" shapeId="0" xr:uid="{0DBC19D7-7C26-484A-8FB4-486C00BA7ECB}">
      <text>
        <r>
          <rPr>
            <b/>
            <sz val="11"/>
            <color indexed="81"/>
            <rFont val="Tahoma"/>
            <family val="2"/>
          </rPr>
          <t>Objective 6.</t>
        </r>
        <r>
          <rPr>
            <sz val="11"/>
            <color indexed="81"/>
            <rFont val="Tahoma"/>
            <family val="2"/>
          </rPr>
          <t xml:space="preserve"> Develop a strategy to enhance communication and better tell our story </t>
        </r>
      </text>
    </comment>
    <comment ref="Y122" authorId="0" shapeId="0" xr:uid="{CA4026CA-0130-4D62-BE98-24A2E58A7655}">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22" authorId="0" shapeId="0" xr:uid="{5502D2EA-7561-4F04-8379-E6A772ECB71E}">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22" authorId="0" shapeId="0" xr:uid="{69C9D435-DD3F-4C02-BD32-A8C29E007909}">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22" authorId="0" shapeId="0" xr:uid="{59D580F3-6B01-4E8A-BA82-0C1A0DECABD2}">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22" authorId="0" shapeId="0" xr:uid="{B54CC1E1-F0FD-421F-B455-A52A5323091A}">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22" authorId="0" shapeId="0" xr:uid="{DB963445-13E0-4090-9C5A-A823EF258D34}">
      <text>
        <r>
          <rPr>
            <b/>
            <sz val="11"/>
            <color indexed="81"/>
            <rFont val="Tahoma"/>
            <family val="2"/>
          </rPr>
          <t>Objective 6.</t>
        </r>
        <r>
          <rPr>
            <sz val="11"/>
            <color indexed="81"/>
            <rFont val="Tahoma"/>
            <family val="2"/>
          </rPr>
          <t xml:space="preserve"> Develop a strategy to enhance communication and better tell our story </t>
        </r>
      </text>
    </comment>
    <comment ref="Y130" authorId="0" shapeId="0" xr:uid="{495A38AA-7649-4A0E-A0A6-F0F3DC13A78B}">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30" authorId="0" shapeId="0" xr:uid="{A5A04351-43CB-4FAD-B5BE-B7A8850F9CA1}">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30" authorId="0" shapeId="0" xr:uid="{26E9EA2B-FBDD-49AA-8F08-204848CDDCA4}">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30" authorId="0" shapeId="0" xr:uid="{9D6EFCE2-E9F3-4EDF-B42E-572CBEE7D688}">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30" authorId="0" shapeId="0" xr:uid="{B4ECEA96-BF44-43C4-9597-60C1819DAF4D}">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30" authorId="0" shapeId="0" xr:uid="{E3B61E9D-018C-4AD7-B784-8D1E83953107}">
      <text>
        <r>
          <rPr>
            <b/>
            <sz val="11"/>
            <color indexed="81"/>
            <rFont val="Tahoma"/>
            <family val="2"/>
          </rPr>
          <t>Objective 6.</t>
        </r>
        <r>
          <rPr>
            <sz val="11"/>
            <color indexed="81"/>
            <rFont val="Tahoma"/>
            <family val="2"/>
          </rPr>
          <t xml:space="preserve"> Develop a strategy to enhance communication and better tell our story </t>
        </r>
      </text>
    </comment>
    <comment ref="Y138" authorId="0" shapeId="0" xr:uid="{267141A6-B9D0-4BE6-9CC3-525742B2F317}">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38" authorId="0" shapeId="0" xr:uid="{DA00C227-A89A-45D5-A397-1ABE5F0009D7}">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38" authorId="0" shapeId="0" xr:uid="{0CEB8C85-C865-41C7-91CC-5164E59605F7}">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38" authorId="0" shapeId="0" xr:uid="{D8166787-B3F1-458C-8DED-753A8F6AB80B}">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38" authorId="0" shapeId="0" xr:uid="{73C5BDFE-1782-4CB5-9CE1-912B6E573FEA}">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38" authorId="0" shapeId="0" xr:uid="{479B92D2-AB37-4787-A60C-BE2465814BE1}">
      <text>
        <r>
          <rPr>
            <b/>
            <sz val="11"/>
            <color indexed="81"/>
            <rFont val="Tahoma"/>
            <family val="2"/>
          </rPr>
          <t>Objective 6.</t>
        </r>
        <r>
          <rPr>
            <sz val="11"/>
            <color indexed="81"/>
            <rFont val="Tahoma"/>
            <family val="2"/>
          </rPr>
          <t xml:space="preserve"> Develop a strategy to enhance communication and better tell our story </t>
        </r>
      </text>
    </comment>
    <comment ref="Y146" authorId="0" shapeId="0" xr:uid="{DBFC2633-6C3D-49BB-9614-7258A92DDF60}">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46" authorId="0" shapeId="0" xr:uid="{DC803926-B20B-4F5F-B4B9-08D2C42A4F8E}">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46" authorId="0" shapeId="0" xr:uid="{1A57C977-8308-4113-A638-FD3789E46105}">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46" authorId="0" shapeId="0" xr:uid="{166EBD89-D432-49FF-8AA6-E909633522B1}">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46" authorId="0" shapeId="0" xr:uid="{5723D5BF-62D2-413B-AA2D-899A3483B66D}">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46" authorId="0" shapeId="0" xr:uid="{115B6AAA-0B11-4B4B-9E69-37906134C08E}">
      <text>
        <r>
          <rPr>
            <b/>
            <sz val="11"/>
            <color indexed="81"/>
            <rFont val="Tahoma"/>
            <family val="2"/>
          </rPr>
          <t>Objective 6.</t>
        </r>
        <r>
          <rPr>
            <sz val="11"/>
            <color indexed="81"/>
            <rFont val="Tahoma"/>
            <family val="2"/>
          </rPr>
          <t xml:space="preserve"> Develop a strategy to enhance communication and better tell our story </t>
        </r>
      </text>
    </comment>
    <comment ref="Y154" authorId="0" shapeId="0" xr:uid="{6810CF1E-7E19-446C-81B1-3534DBFD5EA2}">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54" authorId="0" shapeId="0" xr:uid="{8354F631-2A0B-4C20-B2C7-DB79F258A8B3}">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54" authorId="0" shapeId="0" xr:uid="{66CD20AE-B72E-4D38-BAB9-65AEEA197518}">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54" authorId="0" shapeId="0" xr:uid="{CD7FDD87-64CB-46FF-B9C9-7E088A5F9275}">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54" authorId="0" shapeId="0" xr:uid="{2674DEB9-6F14-425E-BFB7-585028CACC60}">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54" authorId="0" shapeId="0" xr:uid="{4FBD8D33-52B1-42A4-BE28-0515C2643BFD}">
      <text>
        <r>
          <rPr>
            <b/>
            <sz val="11"/>
            <color indexed="81"/>
            <rFont val="Tahoma"/>
            <family val="2"/>
          </rPr>
          <t>Objective 6.</t>
        </r>
        <r>
          <rPr>
            <sz val="11"/>
            <color indexed="81"/>
            <rFont val="Tahoma"/>
            <family val="2"/>
          </rPr>
          <t xml:space="preserve"> Develop a strategy to enhance communication and better tell our story </t>
        </r>
      </text>
    </comment>
    <comment ref="Y162" authorId="0" shapeId="0" xr:uid="{3249E008-3423-431B-B506-C44B801F139E}">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62" authorId="0" shapeId="0" xr:uid="{D0143542-D6D1-472E-802D-14488FEB667B}">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62" authorId="0" shapeId="0" xr:uid="{34D42A50-6928-499E-8E6D-63FDB406A490}">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62" authorId="0" shapeId="0" xr:uid="{EF0475E8-49C8-4132-AA96-165140038590}">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62" authorId="0" shapeId="0" xr:uid="{5595354E-361C-486A-900B-CA34C13DF516}">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62" authorId="0" shapeId="0" xr:uid="{43767AD4-6869-4E8C-A0A3-365A452DEF8A}">
      <text>
        <r>
          <rPr>
            <b/>
            <sz val="11"/>
            <color indexed="81"/>
            <rFont val="Tahoma"/>
            <family val="2"/>
          </rPr>
          <t>Objective 6.</t>
        </r>
        <r>
          <rPr>
            <sz val="11"/>
            <color indexed="81"/>
            <rFont val="Tahoma"/>
            <family val="2"/>
          </rPr>
          <t xml:space="preserve"> Develop a strategy to enhance communication and better tell our story </t>
        </r>
      </text>
    </comment>
    <comment ref="Y170" authorId="0" shapeId="0" xr:uid="{718C4C89-DEA5-4235-BF9E-9F73A21572E7}">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70" authorId="0" shapeId="0" xr:uid="{12693A95-3B3F-4C73-9044-279395336D9E}">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70" authorId="0" shapeId="0" xr:uid="{FEFDA6C6-99ED-458D-9DB0-2F38D3599CE0}">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70" authorId="0" shapeId="0" xr:uid="{12606F07-C25E-4686-923C-E576FCED34EC}">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70" authorId="0" shapeId="0" xr:uid="{0F5521CC-9FFB-4797-B1EB-5D7C3CAA84A9}">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70" authorId="0" shapeId="0" xr:uid="{0300ECC5-1E32-4369-A57C-A7581FB91BD2}">
      <text>
        <r>
          <rPr>
            <b/>
            <sz val="11"/>
            <color indexed="81"/>
            <rFont val="Tahoma"/>
            <family val="2"/>
          </rPr>
          <t>Objective 6.</t>
        </r>
        <r>
          <rPr>
            <sz val="11"/>
            <color indexed="81"/>
            <rFont val="Tahoma"/>
            <family val="2"/>
          </rPr>
          <t xml:space="preserve"> Develop a strategy to enhance communication and better tell our story </t>
        </r>
      </text>
    </comment>
    <comment ref="Y178" authorId="0" shapeId="0" xr:uid="{5624AC80-F599-428E-B772-639C1951DF81}">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78" authorId="0" shapeId="0" xr:uid="{9697FC68-14C1-4C3E-BFE4-A62EA7356573}">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78" authorId="0" shapeId="0" xr:uid="{FB8416DD-4E37-43F6-9285-F11AF769138D}">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78" authorId="0" shapeId="0" xr:uid="{874D9346-FDB7-4E6B-B141-F1CBCCEBC7A9}">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78" authorId="0" shapeId="0" xr:uid="{AACE78FA-7892-45BF-86D9-C8F1D5D7D1E5}">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78" authorId="0" shapeId="0" xr:uid="{9B517950-B2B7-4583-A61D-4642E7C7AA97}">
      <text>
        <r>
          <rPr>
            <b/>
            <sz val="11"/>
            <color indexed="81"/>
            <rFont val="Tahoma"/>
            <family val="2"/>
          </rPr>
          <t>Objective 6.</t>
        </r>
        <r>
          <rPr>
            <sz val="11"/>
            <color indexed="81"/>
            <rFont val="Tahoma"/>
            <family val="2"/>
          </rPr>
          <t xml:space="preserve"> Develop a strategy to enhance communication and better tell our story </t>
        </r>
      </text>
    </comment>
    <comment ref="Y186" authorId="0" shapeId="0" xr:uid="{AD6D44B1-92EB-443B-A7CC-9288A3DD98AA}">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186" authorId="0" shapeId="0" xr:uid="{E93F3883-9732-479D-A6BB-816B4502166B}">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186" authorId="0" shapeId="0" xr:uid="{BDBBDFE7-B226-452D-B74B-D6BA41193610}">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186" authorId="0" shapeId="0" xr:uid="{9B8435C6-3F9E-4ED1-8CEB-199661B93795}">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186" authorId="0" shapeId="0" xr:uid="{CB5F921D-8033-400E-8195-A06B6A1F6F38}">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186" authorId="0" shapeId="0" xr:uid="{D9D23ABC-2DF9-4AD5-8CC0-6DC76F8E6EA8}">
      <text>
        <r>
          <rPr>
            <b/>
            <sz val="11"/>
            <color indexed="81"/>
            <rFont val="Tahoma"/>
            <family val="2"/>
          </rPr>
          <t>Objective 6.</t>
        </r>
        <r>
          <rPr>
            <sz val="11"/>
            <color indexed="81"/>
            <rFont val="Tahoma"/>
            <family val="2"/>
          </rPr>
          <t xml:space="preserve"> Develop a strategy to enhance communication and better tell our story </t>
        </r>
      </text>
    </comment>
    <comment ref="Y201" authorId="0" shapeId="0" xr:uid="{7AAC78E9-C101-4308-8A8D-D2AD63C62A86}">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01" authorId="0" shapeId="0" xr:uid="{185153C0-4EE5-4DBA-A79C-37F474039ED8}">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01" authorId="0" shapeId="0" xr:uid="{968004AB-D80A-4569-B4AE-E907D30AEF45}">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01" authorId="0" shapeId="0" xr:uid="{9839C7C5-E94C-4097-AB5F-3546979676CF}">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01" authorId="0" shapeId="0" xr:uid="{EB24FC86-31E5-4AD1-9B25-9F37341E36F6}">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01" authorId="0" shapeId="0" xr:uid="{A8E5D741-46E0-4FBE-A343-61045029C230}">
      <text>
        <r>
          <rPr>
            <b/>
            <sz val="11"/>
            <color indexed="81"/>
            <rFont val="Tahoma"/>
            <family val="2"/>
          </rPr>
          <t>Objective 6.</t>
        </r>
        <r>
          <rPr>
            <sz val="11"/>
            <color indexed="81"/>
            <rFont val="Tahoma"/>
            <family val="2"/>
          </rPr>
          <t xml:space="preserve"> Develop a strategy to enhance communication and better tell our story </t>
        </r>
      </text>
    </comment>
    <comment ref="Y214" authorId="0" shapeId="0" xr:uid="{6DF18C15-8540-401A-9972-FA3C362FA0A0}">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14" authorId="0" shapeId="0" xr:uid="{D7257AED-7C13-4D18-94FC-B751BD57A68A}">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14" authorId="0" shapeId="0" xr:uid="{E524F793-18C9-41CE-BDCF-B11BC1B3DF4C}">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14" authorId="0" shapeId="0" xr:uid="{2E08FDC5-C8CD-4B9F-8B78-ED348F17C1ED}">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14" authorId="0" shapeId="0" xr:uid="{0C68E519-B237-40BF-8203-A8B062F8EB15}">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14" authorId="0" shapeId="0" xr:uid="{86F5AE68-0B46-4609-A55D-2CB82CB43E23}">
      <text>
        <r>
          <rPr>
            <b/>
            <sz val="11"/>
            <color indexed="81"/>
            <rFont val="Tahoma"/>
            <family val="2"/>
          </rPr>
          <t>Objective 6.</t>
        </r>
        <r>
          <rPr>
            <sz val="11"/>
            <color indexed="81"/>
            <rFont val="Tahoma"/>
            <family val="2"/>
          </rPr>
          <t xml:space="preserve"> Develop a strategy to enhance communication and better tell our story </t>
        </r>
      </text>
    </comment>
    <comment ref="Y227" authorId="0" shapeId="0" xr:uid="{471D3430-094F-45F2-A9D2-C8DF5683C84C}">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27" authorId="0" shapeId="0" xr:uid="{0B10A977-15B8-478F-9837-6D82D7CE6997}">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27" authorId="0" shapeId="0" xr:uid="{08254C6C-7080-4A48-B34F-DBB8D6119231}">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27" authorId="0" shapeId="0" xr:uid="{2720413A-EFB0-4579-A6A6-D589558FE758}">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27" authorId="0" shapeId="0" xr:uid="{FBE8C362-3B4C-4A30-B2AD-4A2C9427E053}">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27" authorId="0" shapeId="0" xr:uid="{7345A45F-AB7D-4353-9A67-987935C87CB8}">
      <text>
        <r>
          <rPr>
            <b/>
            <sz val="11"/>
            <color indexed="81"/>
            <rFont val="Tahoma"/>
            <family val="2"/>
          </rPr>
          <t>Objective 6.</t>
        </r>
        <r>
          <rPr>
            <sz val="11"/>
            <color indexed="81"/>
            <rFont val="Tahoma"/>
            <family val="2"/>
          </rPr>
          <t xml:space="preserve"> Develop a strategy to enhance communication and better tell our story </t>
        </r>
      </text>
    </comment>
    <comment ref="Y240" authorId="0" shapeId="0" xr:uid="{E8566C30-30EE-41C2-8BBF-E453B137924D}">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40" authorId="0" shapeId="0" xr:uid="{697E8D78-2D1C-453E-A6E5-004F95CC0984}">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40" authorId="0" shapeId="0" xr:uid="{8E57746C-23FE-43FF-B0F5-9E3ECA4FDE75}">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40" authorId="0" shapeId="0" xr:uid="{A5A9C9A5-A267-4D46-9731-07A77ED1CB3D}">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40" authorId="0" shapeId="0" xr:uid="{3223B972-5E9A-48B2-82AA-8653779267C3}">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40" authorId="0" shapeId="0" xr:uid="{025634B2-9FC0-4DA6-B255-EA2F09AB2739}">
      <text>
        <r>
          <rPr>
            <b/>
            <sz val="11"/>
            <color indexed="81"/>
            <rFont val="Tahoma"/>
            <family val="2"/>
          </rPr>
          <t>Objective 6.</t>
        </r>
        <r>
          <rPr>
            <sz val="11"/>
            <color indexed="81"/>
            <rFont val="Tahoma"/>
            <family val="2"/>
          </rPr>
          <t xml:space="preserve"> Develop a strategy to enhance communication and better tell our story </t>
        </r>
      </text>
    </comment>
    <comment ref="Y253" authorId="0" shapeId="0" xr:uid="{6CEAF816-204D-45F5-B400-182F6059CB19}">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53" authorId="0" shapeId="0" xr:uid="{23A65B37-C873-4285-8A4F-3876B5009C75}">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53" authorId="0" shapeId="0" xr:uid="{6E308577-2C27-447C-9562-48FFD02CD04C}">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53" authorId="0" shapeId="0" xr:uid="{3311B6B3-06AC-443C-9067-C7925CEB1AFD}">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53" authorId="0" shapeId="0" xr:uid="{8459D4EE-8F19-4516-974E-C802B3D39C92}">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53" authorId="0" shapeId="0" xr:uid="{C8D381BE-7844-475E-9752-0EF005ECD9FC}">
      <text>
        <r>
          <rPr>
            <b/>
            <sz val="11"/>
            <color indexed="81"/>
            <rFont val="Tahoma"/>
            <family val="2"/>
          </rPr>
          <t>Objective 6.</t>
        </r>
        <r>
          <rPr>
            <sz val="11"/>
            <color indexed="81"/>
            <rFont val="Tahoma"/>
            <family val="2"/>
          </rPr>
          <t xml:space="preserve"> Develop a strategy to enhance communication and better tell our story </t>
        </r>
      </text>
    </comment>
    <comment ref="Y265" authorId="0" shapeId="0" xr:uid="{37B2D11F-9988-4386-8139-C22838914AD0}">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65" authorId="0" shapeId="0" xr:uid="{B6F187A8-6606-487E-930A-71B7D8649C7E}">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65" authorId="0" shapeId="0" xr:uid="{15456E0A-5BF7-4689-97BA-08B646C3A59F}">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65" authorId="0" shapeId="0" xr:uid="{FA5E5F45-BC90-4FED-A976-157A66927A48}">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65" authorId="0" shapeId="0" xr:uid="{00F927AC-4DDC-4096-ABCA-8BAB85D8ABB8}">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65" authorId="0" shapeId="0" xr:uid="{0D732953-2221-46EF-87D9-F8CEF4DB0310}">
      <text>
        <r>
          <rPr>
            <b/>
            <sz val="11"/>
            <color indexed="81"/>
            <rFont val="Tahoma"/>
            <family val="2"/>
          </rPr>
          <t>Objective 6.</t>
        </r>
        <r>
          <rPr>
            <sz val="11"/>
            <color indexed="81"/>
            <rFont val="Tahoma"/>
            <family val="2"/>
          </rPr>
          <t xml:space="preserve"> Develop a strategy to enhance communication and better tell our story </t>
        </r>
      </text>
    </comment>
    <comment ref="Y278" authorId="0" shapeId="0" xr:uid="{561E2130-A722-4125-8884-BEFD572EC1C2}">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78" authorId="0" shapeId="0" xr:uid="{6EFAC0F3-94CC-4196-8B2F-13F156FFD15A}">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78" authorId="0" shapeId="0" xr:uid="{F9A99B61-A8BA-4895-8B16-47460A1AC28C}">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78" authorId="0" shapeId="0" xr:uid="{D34E091E-5046-48FF-9D81-7186D12BDB27}">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78" authorId="0" shapeId="0" xr:uid="{BC238BB0-6421-460E-99C4-9CBF9C094BD9}">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78" authorId="0" shapeId="0" xr:uid="{D10E939E-F199-41F7-B8DE-E8E6DD1F3D41}">
      <text>
        <r>
          <rPr>
            <b/>
            <sz val="11"/>
            <color indexed="81"/>
            <rFont val="Tahoma"/>
            <family val="2"/>
          </rPr>
          <t>Objective 6.</t>
        </r>
        <r>
          <rPr>
            <sz val="11"/>
            <color indexed="81"/>
            <rFont val="Tahoma"/>
            <family val="2"/>
          </rPr>
          <t xml:space="preserve"> Develop a strategy to enhance communication and better tell our story </t>
        </r>
      </text>
    </comment>
    <comment ref="Y291" authorId="0" shapeId="0" xr:uid="{F383F7DA-EA5F-4A45-A380-37F64D41A215}">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291" authorId="0" shapeId="0" xr:uid="{22D5BE71-7764-4C81-B943-65776964A536}">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291" authorId="0" shapeId="0" xr:uid="{DA54B29A-A989-4A92-837A-504C7F2F4671}">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291" authorId="0" shapeId="0" xr:uid="{F68B4A76-E3E3-4DA8-A9E0-0D481B74E670}">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291" authorId="0" shapeId="0" xr:uid="{758E082C-D13A-4FC4-8D50-46959D221A67}">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291" authorId="0" shapeId="0" xr:uid="{B6476A7A-D008-4325-BAA5-1063D12BEF4A}">
      <text>
        <r>
          <rPr>
            <b/>
            <sz val="11"/>
            <color indexed="81"/>
            <rFont val="Tahoma"/>
            <family val="2"/>
          </rPr>
          <t>Objective 6.</t>
        </r>
        <r>
          <rPr>
            <sz val="11"/>
            <color indexed="81"/>
            <rFont val="Tahoma"/>
            <family val="2"/>
          </rPr>
          <t xml:space="preserve"> Develop a strategy to enhance communication and better tell our story </t>
        </r>
      </text>
    </comment>
    <comment ref="Y304" authorId="0" shapeId="0" xr:uid="{53D5BC12-7AD3-464A-A2FF-E82ACF765418}">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304" authorId="0" shapeId="0" xr:uid="{E1C43E7B-5642-46B3-9120-B098D03FF78D}">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304" authorId="0" shapeId="0" xr:uid="{17FDAAFF-3A9B-47DB-BC94-63B28ACAE02C}">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304" authorId="0" shapeId="0" xr:uid="{C79B36B6-563D-479F-93B8-DBF346274F91}">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304" authorId="0" shapeId="0" xr:uid="{4EFF07B9-FE61-4275-9CD3-79D0D0DABD9D}">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304" authorId="0" shapeId="0" xr:uid="{6A7AB944-081A-4CD1-993E-7E0CBF9BD3BA}">
      <text>
        <r>
          <rPr>
            <b/>
            <sz val="11"/>
            <color indexed="81"/>
            <rFont val="Tahoma"/>
            <family val="2"/>
          </rPr>
          <t>Objective 6.</t>
        </r>
        <r>
          <rPr>
            <sz val="11"/>
            <color indexed="81"/>
            <rFont val="Tahoma"/>
            <family val="2"/>
          </rPr>
          <t xml:space="preserve"> Develop a strategy to enhance communication and better tell our story </t>
        </r>
      </text>
    </comment>
    <comment ref="Y317" authorId="0" shapeId="0" xr:uid="{6116773B-4DF8-41C3-AAC5-56F08CCA8805}">
      <text>
        <r>
          <rPr>
            <b/>
            <sz val="11"/>
            <color indexed="81"/>
            <rFont val="Tahoma"/>
            <family val="2"/>
          </rPr>
          <t xml:space="preserve">Objective 1. </t>
        </r>
        <r>
          <rPr>
            <sz val="11"/>
            <color indexed="81"/>
            <rFont val="Tahoma"/>
            <family val="2"/>
          </rPr>
          <t>Develop a national Food Code adoption strategy (includes integrating FC Adoption Tool Kit into the strategy</t>
        </r>
      </text>
    </comment>
    <comment ref="Z317" authorId="0" shapeId="0" xr:uid="{09743AC2-B886-496F-91F2-AE870A617A55}">
      <text>
        <r>
          <rPr>
            <b/>
            <sz val="11"/>
            <color indexed="81"/>
            <rFont val="Tahoma"/>
            <family val="2"/>
          </rPr>
          <t xml:space="preserve">Objective 2. </t>
        </r>
        <r>
          <rPr>
            <sz val="11"/>
            <color indexed="81"/>
            <rFont val="Tahoma"/>
            <family val="2"/>
          </rPr>
          <t xml:space="preserve">Improve the regulatory approach, competency, and food safety culture in the regulatory community 
• Increase retail food regulatory programs applications of risk-based inspection methods
• Increase retail food regulatory programs implementation of intervention strategies </t>
        </r>
      </text>
    </comment>
    <comment ref="AA317" authorId="0" shapeId="0" xr:uid="{893E0308-34F9-4630-A0FC-34C30165B8F2}">
      <text>
        <r>
          <rPr>
            <b/>
            <sz val="11"/>
            <color indexed="81"/>
            <rFont val="Tahoma"/>
            <family val="2"/>
          </rPr>
          <t>Objective 3.</t>
        </r>
        <r>
          <rPr>
            <sz val="11"/>
            <color indexed="81"/>
            <rFont val="Tahoma"/>
            <family val="2"/>
          </rPr>
          <t xml:space="preserve"> Increase enrollment and active participation and application of the Retail Food Regulatory Program Standards.</t>
        </r>
      </text>
    </comment>
    <comment ref="AB317" authorId="0" shapeId="0" xr:uid="{C17D49FA-B2B4-4D7E-B0BF-29176792609F}">
      <text>
        <r>
          <rPr>
            <b/>
            <sz val="11"/>
            <color indexed="81"/>
            <rFont val="Tahoma"/>
            <family val="2"/>
          </rPr>
          <t xml:space="preserve">Objective 4. </t>
        </r>
        <r>
          <rPr>
            <sz val="11"/>
            <color indexed="81"/>
            <rFont val="Tahoma"/>
            <family val="2"/>
          </rPr>
          <t xml:space="preserve">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t>
        </r>
      </text>
    </comment>
    <comment ref="AC317" authorId="0" shapeId="0" xr:uid="{88848BD3-FC3C-41DC-A02F-29229EEF250F}">
      <text>
        <r>
          <rPr>
            <b/>
            <sz val="11"/>
            <color indexed="81"/>
            <rFont val="Tahoma"/>
            <family val="2"/>
          </rPr>
          <t xml:space="preserve">Objective 5. </t>
        </r>
        <r>
          <rPr>
            <sz val="11"/>
            <color indexed="81"/>
            <rFont val="Tahoma"/>
            <family val="2"/>
          </rPr>
          <t xml:space="preserve">Increase number of establishments that have well developed and implemented Food Safety Management Systems (FSMS)s (Includes well developed employee health program). </t>
        </r>
      </text>
    </comment>
    <comment ref="AD317" authorId="0" shapeId="0" xr:uid="{BE5CE8F1-7F72-40DB-B8A2-FD708EC0109D}">
      <text>
        <r>
          <rPr>
            <b/>
            <sz val="11"/>
            <color indexed="81"/>
            <rFont val="Tahoma"/>
            <family val="2"/>
          </rPr>
          <t>Objective 6.</t>
        </r>
        <r>
          <rPr>
            <sz val="11"/>
            <color indexed="81"/>
            <rFont val="Tahoma"/>
            <family val="2"/>
          </rPr>
          <t xml:space="preserve"> Develop a strategy to enhance communication and better tell our story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A54BDA1-9BC7-4D90-9179-7731ED915DDA}" keepAlive="1" name="Query - AllData" description="Connection to the 'AllData' query in the workbook." type="5" refreshedVersion="8" background="1" saveData="1">
    <dbPr connection="Provider=Microsoft.Mashup.OleDb.1;Data Source=$Workbook$;Location=AllData;Extended Properties=&quot;&quot;" command="SELECT * FROM [AllData]"/>
  </connection>
  <connection id="2" xr16:uid="{7208E9CB-F08C-4015-BD9E-021D2F6C1165}" keepAlive="1" name="Query - Budget" description="Connection to the 'Budget' query in the workbook." type="5" refreshedVersion="0" background="1">
    <dbPr connection="Provider=Microsoft.Mashup.OleDb.1;Data Source=$Workbook$;Location=Budget;Extended Properties=&quot;&quot;" command="SELECT * FROM [Budget]"/>
  </connection>
  <connection id="3" xr16:uid="{A07FFEDD-E740-4BBE-A418-5E741690B655}" keepAlive="1" name="Query - Coversheet" description="Connection to the 'Coversheet' query in the workbook." type="5" refreshedVersion="0" background="1">
    <dbPr connection="Provider=Microsoft.Mashup.OleDb.1;Data Source=$Workbook$;Location=Coversheet;Extended Properties=&quot;&quot;" command="SELECT * FROM [Coversheet]"/>
  </connection>
  <connection id="4" xr16:uid="{F1409AA1-BF5F-4179-A2E0-94C5AA8A5C0D}" keepAlive="1" name="Query - Personnel" description="Connection to the 'Personnel' query in the workbook." type="5" refreshedVersion="0" background="1">
    <dbPr connection="Provider=Microsoft.Mashup.OleDb.1;Data Source=$Workbook$;Location=Personnel;Extended Properties=&quot;&quot;" command="SELECT * FROM [Personnel]"/>
  </connection>
  <connection id="5" xr16:uid="{701CCD93-2A3E-4CBF-825E-1FBE1C826786}" keepAlive="1" name="Query - ProgressNarrative" description="Connection to the 'ProgressNarrative' query in the workbook." type="5" refreshedVersion="0" background="1">
    <dbPr connection="Provider=Microsoft.Mashup.OleDb.1;Data Source=$Workbook$;Location=ProgressNarrative;Extended Properties=&quot;&quot;" command="SELECT * FROM [ProgressNarrative]"/>
  </connection>
</connections>
</file>

<file path=xl/sharedStrings.xml><?xml version="1.0" encoding="utf-8"?>
<sst xmlns="http://schemas.openxmlformats.org/spreadsheetml/2006/main" count="4032" uniqueCount="392">
  <si>
    <t>Description</t>
  </si>
  <si>
    <t>Entity Name</t>
  </si>
  <si>
    <t>AFDO</t>
  </si>
  <si>
    <t>OPEI</t>
  </si>
  <si>
    <t>Standard Name</t>
  </si>
  <si>
    <t>FY</t>
  </si>
  <si>
    <t xml:space="preserve">Recipient Name </t>
  </si>
  <si>
    <t>Federal Award Identification Number</t>
  </si>
  <si>
    <t>Report</t>
  </si>
  <si>
    <t>Initial Report</t>
  </si>
  <si>
    <t>Mid-Year Report</t>
  </si>
  <si>
    <t>Annual Report</t>
  </si>
  <si>
    <t>Date Completed</t>
  </si>
  <si>
    <t>Project Period Start Date</t>
  </si>
  <si>
    <t>Project End Date</t>
  </si>
  <si>
    <t>Budget Period Start Date</t>
  </si>
  <si>
    <t>Budget Period End Date</t>
  </si>
  <si>
    <t>Principal Investigator (PI)</t>
  </si>
  <si>
    <t>PI Email</t>
  </si>
  <si>
    <t>PI Phone</t>
  </si>
  <si>
    <t>Fiscal Year:</t>
  </si>
  <si>
    <t>FY23</t>
  </si>
  <si>
    <t>Initial Report Response</t>
  </si>
  <si>
    <t>Mid-Year Report Response</t>
  </si>
  <si>
    <t>Annual Report Response</t>
  </si>
  <si>
    <t>Performance Elements</t>
  </si>
  <si>
    <t>IF changes are made to the performance element impacts for this action item (in the table to the far right) please explain below. Otherwise leave blank.</t>
  </si>
  <si>
    <t>IF changes are made to the performance element impacts (in the table to the right) for this action item  please explain below. Otherwise leave blank.</t>
  </si>
  <si>
    <t xml:space="preserve">Action Item 1: </t>
  </si>
  <si>
    <t>Planned Start Date</t>
  </si>
  <si>
    <t>Actual Start Date</t>
  </si>
  <si>
    <t>Action Item Status</t>
  </si>
  <si>
    <t>Select</t>
  </si>
  <si>
    <t>Impacts at Initial Report</t>
  </si>
  <si>
    <t>Planned End Date</t>
  </si>
  <si>
    <t>Actual End Date</t>
  </si>
  <si>
    <t>Action Item Percent Complete</t>
  </si>
  <si>
    <t>Impacts at Mid-Year Report</t>
  </si>
  <si>
    <t>Planned Action Item Short Description</t>
  </si>
  <si>
    <r>
      <t xml:space="preserve">Mid-Year Progress Report </t>
    </r>
    <r>
      <rPr>
        <i/>
        <sz val="14"/>
        <color theme="1"/>
        <rFont val="Calibri"/>
        <family val="2"/>
        <scheme val="minor"/>
      </rPr>
      <t>(Use Alt+Enter for new line if desired)</t>
    </r>
  </si>
  <si>
    <r>
      <t xml:space="preserve">Annual Progress Report </t>
    </r>
    <r>
      <rPr>
        <i/>
        <sz val="14"/>
        <color theme="1"/>
        <rFont val="Calibri"/>
        <family val="2"/>
        <scheme val="minor"/>
      </rPr>
      <t>(Use Alt+Enter for Actual line if desired)</t>
    </r>
  </si>
  <si>
    <t>Impacts at Annual Report</t>
  </si>
  <si>
    <t>[If this Plan of Action was reported as complete at your Mid-Year Report and no additional updates are needed please skip the Annual Report Response Section. Otherwise, complete the Annual Report Response section and replace this bracketed text with your Progress Report]</t>
  </si>
  <si>
    <t xml:space="preserve">Action Item 2: </t>
  </si>
  <si>
    <t xml:space="preserve">Action Item 3: </t>
  </si>
  <si>
    <t xml:space="preserve">Action Item 4: </t>
  </si>
  <si>
    <t xml:space="preserve">Action Item 5: </t>
  </si>
  <si>
    <t xml:space="preserve">Action Item 6: </t>
  </si>
  <si>
    <t xml:space="preserve">Action Item 7: </t>
  </si>
  <si>
    <t xml:space="preserve">Action Item 8: </t>
  </si>
  <si>
    <t xml:space="preserve">Action Item 9: </t>
  </si>
  <si>
    <t xml:space="preserve">Action Item 10: </t>
  </si>
  <si>
    <t xml:space="preserve">Action Item 11: </t>
  </si>
  <si>
    <t>Annual Progress Report (Use Alt+Enter for Actual line if desired)</t>
  </si>
  <si>
    <t xml:space="preserve">Action Item 12: </t>
  </si>
  <si>
    <t xml:space="preserve">Action Item 13: </t>
  </si>
  <si>
    <t xml:space="preserve">Action Item 14: </t>
  </si>
  <si>
    <t xml:space="preserve">Action Item 15: </t>
  </si>
  <si>
    <t xml:space="preserve">Action Item 16: </t>
  </si>
  <si>
    <t xml:space="preserve">Action Item 17: </t>
  </si>
  <si>
    <t xml:space="preserve">Action Item 18: </t>
  </si>
  <si>
    <t xml:space="preserve">Action Item 19: </t>
  </si>
  <si>
    <t>IF changes are made to the performance element impacts for this action item (in the table to the right) please explain below. Otherwise leave blank.</t>
  </si>
  <si>
    <t xml:space="preserve">Action Item 20: </t>
  </si>
  <si>
    <t xml:space="preserve">Action Item 21: </t>
  </si>
  <si>
    <t>At time of Approval</t>
  </si>
  <si>
    <t>Start Date</t>
  </si>
  <si>
    <t>Impacts at Approval</t>
  </si>
  <si>
    <t>Action Item Short Description</t>
  </si>
  <si>
    <t xml:space="preserve">Action Item 22: </t>
  </si>
  <si>
    <t xml:space="preserve">Action Item 23: </t>
  </si>
  <si>
    <t xml:space="preserve">Action Item 24: </t>
  </si>
  <si>
    <t xml:space="preserve">Action Item 25: </t>
  </si>
  <si>
    <t>Objective Descriptions</t>
  </si>
  <si>
    <t>Report Type</t>
  </si>
  <si>
    <t>Mid-Year Report Public Heath Impacts</t>
  </si>
  <si>
    <t>Annual Report Public Heath Impacts</t>
  </si>
  <si>
    <t>Mid-Year: Please describe the public health impact of your activities under this cooperative agreement.</t>
  </si>
  <si>
    <t>Annual Report: Please describe the public health impact of your activities under this cooperative agreement.</t>
  </si>
  <si>
    <t xml:space="preserve">Mid-Year: Please describe how your activities have facilitated long-term improvements to the national food safety system under this cooperative agreement. </t>
  </si>
  <si>
    <t xml:space="preserve">Annual Report: Please describe how your activities have facilitated long-term improvements to the national food safety system under this cooperative agreement. </t>
  </si>
  <si>
    <t>Mid-Year Report Optional Questions</t>
  </si>
  <si>
    <t>Annual Report Optional Questions</t>
  </si>
  <si>
    <t>Mid-Year: Please share any highlights or success stories related to this project. Include links to additional information (website, news articles, etc.) when applicable.</t>
  </si>
  <si>
    <t>Annual Report: Please share any highlights or success stories related to this project. Include links to additional information (website, news articles, etc.) when applicable.</t>
  </si>
  <si>
    <t>Mid-Year: Please describe any other relevant outcomes not reported elsewhere (e.g. your interpretation of project results).</t>
  </si>
  <si>
    <t>Annual Report: Please describe any other relevant outcomes not reported elsewhere (e.g. your interpretation of project results).</t>
  </si>
  <si>
    <t>Annual Personnel Report</t>
  </si>
  <si>
    <t>Select appropriate response:</t>
  </si>
  <si>
    <t>Name</t>
  </si>
  <si>
    <t>Title</t>
  </si>
  <si>
    <t>Project Role</t>
  </si>
  <si>
    <t>Months Funded</t>
  </si>
  <si>
    <t>Personnel Changes</t>
  </si>
  <si>
    <t>Explanation</t>
  </si>
  <si>
    <r>
      <t xml:space="preserve">Name
</t>
    </r>
    <r>
      <rPr>
        <i/>
        <sz val="11"/>
        <color theme="1"/>
        <rFont val="Calibri"/>
        <family val="2"/>
        <scheme val="minor"/>
      </rPr>
      <t>(last name, first name)</t>
    </r>
  </si>
  <si>
    <t>Explanation for significant personnel changes</t>
  </si>
  <si>
    <t>*If adding or removing personnel please update their name, title, project role, and months funded as applicable.</t>
  </si>
  <si>
    <t>Report Date</t>
  </si>
  <si>
    <t>Planned Start</t>
  </si>
  <si>
    <t>Planned End</t>
  </si>
  <si>
    <t>Mid-Year New Start</t>
  </si>
  <si>
    <t>Mid-Year New End</t>
  </si>
  <si>
    <t>Mid-Year Status</t>
  </si>
  <si>
    <t>Mid-Year Percent</t>
  </si>
  <si>
    <t>Mid-Year Progress Narrative</t>
  </si>
  <si>
    <t>Performance Element</t>
  </si>
  <si>
    <t>null</t>
  </si>
  <si>
    <r>
      <t xml:space="preserve">Total Project Effort
</t>
    </r>
    <r>
      <rPr>
        <i/>
        <sz val="11"/>
        <color theme="1"/>
        <rFont val="Calibri"/>
        <family val="2"/>
        <scheme val="minor"/>
      </rPr>
      <t>(# calendar mos - Include effort funded by the CAP and in-kind contribution e.g., non-CAP funded)</t>
    </r>
  </si>
  <si>
    <r>
      <t xml:space="preserve">Months Funded
</t>
    </r>
    <r>
      <rPr>
        <i/>
        <sz val="11"/>
        <color theme="1"/>
        <rFont val="Calibri"/>
        <family val="2"/>
        <scheme val="minor"/>
      </rPr>
      <t>(# calendar mos - include CAP funded effort only)</t>
    </r>
  </si>
  <si>
    <t>*Note any necessary changes to PI information above should be communicated as described in your NOA.</t>
  </si>
  <si>
    <r>
      <t xml:space="preserve">Personnel Changes?*
</t>
    </r>
    <r>
      <rPr>
        <i/>
        <sz val="10"/>
        <color rgb="FF000000"/>
        <rFont val="Calibri"/>
        <family val="2"/>
      </rPr>
      <t>(key personnel changes must be submitted to eRA Commons and may require prior approval as described in your NOA)</t>
    </r>
  </si>
  <si>
    <t>New Action Reviewed by (Enter FDA Reviewer)</t>
  </si>
  <si>
    <t>Date Reviewed</t>
  </si>
  <si>
    <t>Was the change reviewed by the applicable program oversight committee?</t>
  </si>
  <si>
    <t>Enter Committee Reviewer</t>
  </si>
  <si>
    <t>Date Received</t>
  </si>
  <si>
    <t>Form Version</t>
  </si>
  <si>
    <t>Submission Type</t>
  </si>
  <si>
    <t>FDA Reviewer</t>
  </si>
  <si>
    <t>Committee Reviewed</t>
  </si>
  <si>
    <t>Committee approver</t>
  </si>
  <si>
    <t>Mid-Year Changes to PE Links</t>
  </si>
  <si>
    <t>Annual New Start</t>
  </si>
  <si>
    <t>Annual New End</t>
  </si>
  <si>
    <t>Annual Status</t>
  </si>
  <si>
    <t>Annual Percent</t>
  </si>
  <si>
    <t>Annual Progress Narrative</t>
  </si>
  <si>
    <t>Annual Changes to PE Links</t>
  </si>
  <si>
    <t>AddlQuestions</t>
  </si>
  <si>
    <t>Mid-Year AddlQuestion Response</t>
  </si>
  <si>
    <t>Annual AddlQuestionResponse</t>
  </si>
  <si>
    <t>AddlQuestion Category</t>
  </si>
  <si>
    <t>Please describe the public health impact of your activities under this cooperative agreement.</t>
  </si>
  <si>
    <t>Public Health</t>
  </si>
  <si>
    <t xml:space="preserve">Please describe how your activities have facilitated long-term improvements to the national food safety system under this cooperative agreement. </t>
  </si>
  <si>
    <t>Please share any highlights or success stories related to this project. Include links to additional information (website, news articles, etc.) when applicable.</t>
  </si>
  <si>
    <t>Optional</t>
  </si>
  <si>
    <t>Please describe any other relevant outcomes not reported elsewhere (e.g. your interpretation of project results).</t>
  </si>
  <si>
    <t>Mid-Year &amp; Annual Personnel Report</t>
  </si>
  <si>
    <t>Months Effort</t>
  </si>
  <si>
    <t>Mid-Year and Annual Budget Report</t>
  </si>
  <si>
    <t>*Note: Annual Total Budgeted is pre-set equal to Mid-Year Total budgeted and Mid-Year and Annual Projected expenses are pre-set as calculated using the Total Budgeted minus Expended. These formulas should be cleared and actual numbers entered if different.</t>
  </si>
  <si>
    <t>Expenses</t>
  </si>
  <si>
    <t>Mid-Year Total Budgeted</t>
  </si>
  <si>
    <t>Annual Total Budgeted*</t>
  </si>
  <si>
    <t>Mid-Year Expended to Date</t>
  </si>
  <si>
    <t>Annual Expended to Date</t>
  </si>
  <si>
    <t>Mid-Year Projected Expenses*</t>
  </si>
  <si>
    <t>Annual Projected Expenses*</t>
  </si>
  <si>
    <t>Budget Questions</t>
  </si>
  <si>
    <t>MY Budget Numerical Responses</t>
  </si>
  <si>
    <t>Annual Budget Numerical Responses</t>
  </si>
  <si>
    <t>MY Budget Text Responses</t>
  </si>
  <si>
    <t>Annual Budget Text Responses</t>
  </si>
  <si>
    <t>MY Total Budgeted</t>
  </si>
  <si>
    <t>Annual Total Budgeted</t>
  </si>
  <si>
    <t>MY Expended to Date</t>
  </si>
  <si>
    <t>My Projected Expenses</t>
  </si>
  <si>
    <t>Annual Projected Expenses</t>
  </si>
  <si>
    <t>Total Salary, Wages, and Fringe Benefits</t>
  </si>
  <si>
    <t>Equipment</t>
  </si>
  <si>
    <t>Total Budget: Total Budgeted</t>
  </si>
  <si>
    <t>Travel</t>
  </si>
  <si>
    <t>Total Budget: Expended to Date</t>
  </si>
  <si>
    <t>Materials and Supplies</t>
  </si>
  <si>
    <t>Total Budget: Total Projected Expenses</t>
  </si>
  <si>
    <t>Publication Costs</t>
  </si>
  <si>
    <t>Estimated current obligated funds</t>
  </si>
  <si>
    <t>Consultant Services</t>
  </si>
  <si>
    <t>Carryover I will be requesting</t>
  </si>
  <si>
    <t>ADP/Computer Services</t>
  </si>
  <si>
    <t>New funding request</t>
  </si>
  <si>
    <t>Subawards/Contractual Costs</t>
  </si>
  <si>
    <t>Total Requested for next budget period</t>
  </si>
  <si>
    <t>Equipment/Facility Rental/User Fees</t>
  </si>
  <si>
    <t>Additional Budget Comments:</t>
  </si>
  <si>
    <t>Federal F&amp;A (Indirect Costs)</t>
  </si>
  <si>
    <t>Other 1 [Replace only bracketed text]</t>
  </si>
  <si>
    <t>Other 2 [Replace only bracketed text]</t>
  </si>
  <si>
    <t>Other 3 [Replace only bracketed text]</t>
  </si>
  <si>
    <t>Other 4 [Replace only bracketed text]</t>
  </si>
  <si>
    <t>Total Budget</t>
  </si>
  <si>
    <t>Mid-Year Report Comments</t>
  </si>
  <si>
    <t>Annual Report Comments</t>
  </si>
  <si>
    <t>PI Name</t>
  </si>
  <si>
    <t>Changes from MY</t>
  </si>
  <si>
    <t>Funding FY</t>
  </si>
  <si>
    <t>Retail Collaborative Program Report v 01/2024</t>
  </si>
  <si>
    <t>ASTHO</t>
  </si>
  <si>
    <t>NEHA</t>
  </si>
  <si>
    <t>Grant Number</t>
  </si>
  <si>
    <t>Budget Start Date</t>
  </si>
  <si>
    <t>Budget End Date</t>
  </si>
  <si>
    <t>Project Start Date</t>
  </si>
  <si>
    <t>NACCHO-CFP</t>
  </si>
  <si>
    <t>NACCHO</t>
  </si>
  <si>
    <t>Dates</t>
  </si>
  <si>
    <t>Objective 1</t>
  </si>
  <si>
    <t>Objective 2</t>
  </si>
  <si>
    <t>Objective 3</t>
  </si>
  <si>
    <t>Objective 4</t>
  </si>
  <si>
    <t>Objective 5</t>
  </si>
  <si>
    <t>Objective 6</t>
  </si>
  <si>
    <t xml:space="preserve">Develop a national Food Code adoption strategy (includes integrating FC Adoption Tool Kit into the strategy – NEW ERA DELIVERABLE 3.2.3 </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</si>
  <si>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</si>
  <si>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</si>
  <si>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</si>
  <si>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</si>
  <si>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</si>
  <si>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</si>
  <si>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</si>
  <si>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</si>
  <si>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</si>
  <si>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</si>
  <si>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</si>
  <si>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</si>
  <si>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</si>
  <si>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</si>
  <si>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</si>
  <si>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</si>
  <si>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</si>
  <si>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</si>
  <si>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</si>
  <si>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</si>
  <si>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</si>
  <si>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</si>
  <si>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</si>
  <si>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</si>
  <si>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</si>
  <si>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Activity 26</t>
  </si>
  <si>
    <t>Activity 27</t>
  </si>
  <si>
    <t>Activity 28</t>
  </si>
  <si>
    <t>Activity 29</t>
  </si>
  <si>
    <t>Activity 30</t>
  </si>
  <si>
    <t>Primary Outcomes - Objectives</t>
  </si>
  <si>
    <t>Increase enrollment and active participation and application of the Retail Food Regulatory Program Standards.</t>
  </si>
  <si>
    <t>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t>
  </si>
  <si>
    <t>Increase number of establishments that have well developed and implemented Food Safety Management Systems (FSMS)s (Includes well developed employee health program). – NEW ERA DELIVERABLE 3.2.3</t>
  </si>
  <si>
    <t xml:space="preserve">Develop a strategy to enhance communication and better tell our story </t>
  </si>
  <si>
    <t>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t>
  </si>
  <si>
    <t>Secondary Sub-Outcomes - Activities (Please enter your planned activities below)</t>
  </si>
  <si>
    <t>IR PE 1</t>
  </si>
  <si>
    <t>IR PE 2</t>
  </si>
  <si>
    <t>IR PE 3</t>
  </si>
  <si>
    <t>IR PE 4</t>
  </si>
  <si>
    <t>IR PE 5</t>
  </si>
  <si>
    <t>IR PE 6</t>
  </si>
  <si>
    <t>IR PE 7</t>
  </si>
  <si>
    <t>IR PE 8</t>
  </si>
  <si>
    <t>IR PE 9</t>
  </si>
  <si>
    <t>IR PE 10</t>
  </si>
  <si>
    <t>IR PE 11</t>
  </si>
  <si>
    <t>IR PE 12</t>
  </si>
  <si>
    <t>IR PE 13</t>
  </si>
  <si>
    <t>IR PE 14</t>
  </si>
  <si>
    <t>IR PE 15</t>
  </si>
  <si>
    <t>IR PE 16</t>
  </si>
  <si>
    <t>IR PE 17</t>
  </si>
  <si>
    <t>IR PE 18</t>
  </si>
  <si>
    <t>IR PE 19</t>
  </si>
  <si>
    <t>IR PE 20</t>
  </si>
  <si>
    <t>IR PE 21</t>
  </si>
  <si>
    <t>IR PE 22</t>
  </si>
  <si>
    <t>IR PE 23</t>
  </si>
  <si>
    <t>IR PE 24</t>
  </si>
  <si>
    <t>IR PE 25</t>
  </si>
  <si>
    <t>IR PE 26</t>
  </si>
  <si>
    <t>IR PE 27</t>
  </si>
  <si>
    <t>IR PE 28</t>
  </si>
  <si>
    <t>IR PE 29</t>
  </si>
  <si>
    <t>IR PE 30</t>
  </si>
  <si>
    <t>IR PE 31</t>
  </si>
  <si>
    <t>IR PE 32</t>
  </si>
  <si>
    <t>IR PE 33</t>
  </si>
  <si>
    <t>IR PE 34</t>
  </si>
  <si>
    <t>IR PE 35</t>
  </si>
  <si>
    <t>IR PE 36</t>
  </si>
  <si>
    <t>MY PE 1</t>
  </si>
  <si>
    <t>MY PE 2</t>
  </si>
  <si>
    <t>MY PE 3</t>
  </si>
  <si>
    <t>MY PE 4</t>
  </si>
  <si>
    <t>MY PE 5</t>
  </si>
  <si>
    <t>MY PE 6</t>
  </si>
  <si>
    <t>MY PE 7</t>
  </si>
  <si>
    <t>MY PE 8</t>
  </si>
  <si>
    <t>MY PE 9</t>
  </si>
  <si>
    <t>MY PE 10</t>
  </si>
  <si>
    <t>MY PE 11</t>
  </si>
  <si>
    <t>MY PE 12</t>
  </si>
  <si>
    <t>MY PE 13</t>
  </si>
  <si>
    <t>MY PE 14</t>
  </si>
  <si>
    <t>MY PE 15</t>
  </si>
  <si>
    <t>MY PE 16</t>
  </si>
  <si>
    <t>MY PE 17</t>
  </si>
  <si>
    <t>MY PE 18</t>
  </si>
  <si>
    <t>MY PE 19</t>
  </si>
  <si>
    <t>MY PE 20</t>
  </si>
  <si>
    <t>MY PE 21</t>
  </si>
  <si>
    <t>MY PE 22</t>
  </si>
  <si>
    <t>MY PE 23</t>
  </si>
  <si>
    <t>MY PE 24</t>
  </si>
  <si>
    <t>MY PE 25</t>
  </si>
  <si>
    <t>MY PE 26</t>
  </si>
  <si>
    <t>MY PE 27</t>
  </si>
  <si>
    <t>MY PE 28</t>
  </si>
  <si>
    <t>MY PE 29</t>
  </si>
  <si>
    <t>MY PE 30</t>
  </si>
  <si>
    <t>MY PE 31</t>
  </si>
  <si>
    <t>MY PE 32</t>
  </si>
  <si>
    <t>MY PE 33</t>
  </si>
  <si>
    <t>MY PE 34</t>
  </si>
  <si>
    <t>MY PE 35</t>
  </si>
  <si>
    <t>MY PE 36</t>
  </si>
  <si>
    <t>AR PE 1</t>
  </si>
  <si>
    <t>AR PE 2</t>
  </si>
  <si>
    <t>AR PE 3</t>
  </si>
  <si>
    <t>AR PE 4</t>
  </si>
  <si>
    <t>AR PE 5</t>
  </si>
  <si>
    <t>AR PE 6</t>
  </si>
  <si>
    <t>AR PE 7</t>
  </si>
  <si>
    <t>AR PE 8</t>
  </si>
  <si>
    <t>AR PE 9</t>
  </si>
  <si>
    <t>AR PE 10</t>
  </si>
  <si>
    <t>AR PE 11</t>
  </si>
  <si>
    <t>AR PE 12</t>
  </si>
  <si>
    <t>AR PE 13</t>
  </si>
  <si>
    <t>AR PE 14</t>
  </si>
  <si>
    <t>AR PE 15</t>
  </si>
  <si>
    <t>AR PE 16</t>
  </si>
  <si>
    <t>AR PE 17</t>
  </si>
  <si>
    <t>AR PE 18</t>
  </si>
  <si>
    <t>AR PE 19</t>
  </si>
  <si>
    <t>AR PE 20</t>
  </si>
  <si>
    <t>AR PE 21</t>
  </si>
  <si>
    <t>AR PE 22</t>
  </si>
  <si>
    <t>AR PE 23</t>
  </si>
  <si>
    <t>AR PE 24</t>
  </si>
  <si>
    <t>AR PE 25</t>
  </si>
  <si>
    <t>AR PE 26</t>
  </si>
  <si>
    <t>AR PE 27</t>
  </si>
  <si>
    <t>AR PE 28</t>
  </si>
  <si>
    <t>AR PE 29</t>
  </si>
  <si>
    <t>AR PE 30</t>
  </si>
  <si>
    <t>AR PE 31</t>
  </si>
  <si>
    <t>AR PE 32</t>
  </si>
  <si>
    <t>AR PE 33</t>
  </si>
  <si>
    <t>AR PE 34</t>
  </si>
  <si>
    <t>AR PE 35</t>
  </si>
  <si>
    <t>AR PE 36</t>
  </si>
  <si>
    <t xml:space="preserve">Action Item 26: </t>
  </si>
  <si>
    <t xml:space="preserve">Action Item 27: </t>
  </si>
  <si>
    <t xml:space="preserve">Action Item 28: </t>
  </si>
  <si>
    <t xml:space="preserve">Action Item 29: </t>
  </si>
  <si>
    <t xml:space="preserve">Action Item 30: </t>
  </si>
  <si>
    <t>PE 1</t>
  </si>
  <si>
    <t>PE 2</t>
  </si>
  <si>
    <t>PE 3</t>
  </si>
  <si>
    <t>PE 4</t>
  </si>
  <si>
    <t>PE 5</t>
  </si>
  <si>
    <t>PE 6</t>
  </si>
  <si>
    <t>PE 7</t>
  </si>
  <si>
    <t>PE 8</t>
  </si>
  <si>
    <t>PE 9</t>
  </si>
  <si>
    <t>PE 10</t>
  </si>
  <si>
    <t>PE 11</t>
  </si>
  <si>
    <t>PE 12</t>
  </si>
  <si>
    <t>PE 13</t>
  </si>
  <si>
    <t>PE 14</t>
  </si>
  <si>
    <t>PE 15</t>
  </si>
  <si>
    <t>PE 16</t>
  </si>
  <si>
    <t>PE 17</t>
  </si>
  <si>
    <t>PE 18</t>
  </si>
  <si>
    <t>PE 19</t>
  </si>
  <si>
    <t>PE 20</t>
  </si>
  <si>
    <t>PE 21</t>
  </si>
  <si>
    <t>PE 22</t>
  </si>
  <si>
    <t>PE 23</t>
  </si>
  <si>
    <t>PE 24</t>
  </si>
  <si>
    <t>PE 25</t>
  </si>
  <si>
    <t>PE 26</t>
  </si>
  <si>
    <t>PE 27</t>
  </si>
  <si>
    <t>PE 28</t>
  </si>
  <si>
    <t>PE 29</t>
  </si>
  <si>
    <t>PE 30</t>
  </si>
  <si>
    <t>PE 31</t>
  </si>
  <si>
    <t>PE 32</t>
  </si>
  <si>
    <t>PE 33</t>
  </si>
  <si>
    <t>PE 34</t>
  </si>
  <si>
    <t>PE 35</t>
  </si>
  <si>
    <t>PE 36</t>
  </si>
  <si>
    <t>Select Recipient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</si>
</sst>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quot;$&quot;#,##0.00"/>
  </numFmts>
  <fonts count="36" x14ac:knownFonts="1">
    <font>
      <sz val="11"/>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sz val="14"/>
      <color theme="1"/>
      <name val="Calibri"/>
      <family val="2"/>
      <scheme val="minor"/>
    </font>
    <font>
      <i/>
      <sz val="11"/>
      <color theme="1"/>
      <name val="Calibri"/>
      <family val="2"/>
      <scheme val="minor"/>
    </font>
    <font>
      <b/>
      <sz val="11"/>
      <color theme="1"/>
      <name val="Calibri"/>
      <family val="2"/>
      <scheme val="minor"/>
    </font>
    <font>
      <b/>
      <u/>
      <sz val="16"/>
      <color theme="1"/>
      <name val="Calibri"/>
      <family val="2"/>
      <scheme val="minor"/>
    </font>
    <font>
      <b/>
      <sz val="14"/>
      <color theme="0"/>
      <name val="Calibri"/>
      <family val="2"/>
      <scheme val="minor"/>
    </font>
    <font>
      <i/>
      <sz val="14"/>
      <color theme="1"/>
      <name val="Calibri"/>
      <family val="2"/>
      <scheme val="minor"/>
    </font>
    <font>
      <sz val="13"/>
      <color theme="1"/>
      <name val="Calibri"/>
      <family val="2"/>
      <scheme val="minor"/>
    </font>
    <font>
      <sz val="11"/>
      <name val="Calibri"/>
      <family val="2"/>
      <scheme val="minor"/>
    </font>
    <font>
      <b/>
      <sz val="11"/>
      <color rgb="FF000000"/>
      <name val="Calibri"/>
      <family val="2"/>
      <scheme val="minor"/>
    </font>
    <font>
      <b/>
      <sz val="12"/>
      <color rgb="FF000000"/>
      <name val="Calibri"/>
      <family val="2"/>
      <scheme val="minor"/>
    </font>
    <font>
      <u/>
      <sz val="11"/>
      <color theme="10"/>
      <name val="Calibri"/>
      <family val="2"/>
      <scheme val="minor"/>
    </font>
    <font>
      <b/>
      <sz val="14"/>
      <color rgb="FF000000"/>
      <name val="Calibri"/>
      <family val="2"/>
    </font>
    <font>
      <sz val="11"/>
      <color theme="0"/>
      <name val="Calibri"/>
      <family val="2"/>
      <scheme val="minor"/>
    </font>
    <font>
      <b/>
      <i/>
      <sz val="13"/>
      <color theme="1"/>
      <name val="Calibri"/>
      <family val="2"/>
      <scheme val="minor"/>
    </font>
    <font>
      <b/>
      <i/>
      <sz val="11"/>
      <color theme="1"/>
      <name val="Calibri"/>
      <family val="2"/>
      <scheme val="minor"/>
    </font>
    <font>
      <b/>
      <sz val="13.8"/>
      <color theme="1"/>
      <name val="Calibri"/>
      <family val="2"/>
      <scheme val="minor"/>
    </font>
    <font>
      <b/>
      <sz val="14"/>
      <name val="Calibri"/>
      <family val="2"/>
      <scheme val="minor"/>
    </font>
    <font>
      <sz val="10"/>
      <color theme="1"/>
      <name val="Calibri"/>
      <family val="2"/>
      <scheme val="minor"/>
    </font>
    <font>
      <sz val="10.5"/>
      <color theme="1"/>
      <name val="Calibri"/>
      <family val="2"/>
      <scheme val="minor"/>
    </font>
    <font>
      <b/>
      <sz val="16"/>
      <color theme="1"/>
      <name val="Calibri"/>
      <family val="2"/>
      <scheme val="minor"/>
    </font>
    <font>
      <b/>
      <i/>
      <sz val="16"/>
      <color theme="1"/>
      <name val="Calibri"/>
      <family val="2"/>
      <scheme val="minor"/>
    </font>
    <font>
      <i/>
      <sz val="16"/>
      <color theme="1"/>
      <name val="Calibri"/>
      <family val="2"/>
      <scheme val="minor"/>
    </font>
    <font>
      <b/>
      <sz val="15"/>
      <color theme="1"/>
      <name val="Calibri"/>
      <family val="2"/>
      <scheme val="minor"/>
    </font>
    <font>
      <b/>
      <sz val="14"/>
      <color rgb="FF000000"/>
      <name val="Calibri"/>
      <family val="2"/>
      <scheme val="minor"/>
    </font>
    <font>
      <b/>
      <sz val="15"/>
      <color rgb="FFEADBF5"/>
      <name val="Calibri"/>
      <family val="2"/>
      <scheme val="minor"/>
    </font>
    <font>
      <i/>
      <sz val="10"/>
      <color rgb="FF000000"/>
      <name val="Calibri"/>
      <family val="2"/>
    </font>
    <font>
      <i/>
      <sz val="12"/>
      <color theme="1"/>
      <name val="Calibri"/>
      <family val="2"/>
      <scheme val="minor"/>
    </font>
    <font>
      <b/>
      <sz val="11"/>
      <color indexed="81"/>
      <name val="Tahoma"/>
      <family val="2"/>
    </font>
    <font>
      <sz val="11"/>
      <color indexed="81"/>
      <name val="Tahoma"/>
      <family val="2"/>
    </font>
    <font>
      <sz val="12"/>
      <color indexed="81"/>
      <name val="Tahoma"/>
      <family val="2"/>
    </font>
    <font>
      <sz val="10"/>
      <name val="Calibri"/>
      <family val="2"/>
      <scheme val="minor"/>
    </font>
    <font>
      <sz val="14"/>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CE4D6"/>
        <bgColor rgb="FF000000"/>
      </patternFill>
    </fill>
    <fill>
      <patternFill patternType="solid">
        <fgColor rgb="FFD9E1F2"/>
        <bgColor rgb="FF000000"/>
      </patternFill>
    </fill>
    <fill>
      <patternFill patternType="solid">
        <fgColor theme="2"/>
        <bgColor indexed="64"/>
      </patternFill>
    </fill>
    <fill>
      <patternFill patternType="solid">
        <fgColor rgb="FFE8DCC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ADBF5"/>
        <bgColor indexed="64"/>
      </patternFill>
    </fill>
    <fill>
      <patternFill patternType="solid">
        <fgColor theme="1"/>
        <bgColor indexed="64"/>
      </patternFill>
    </fill>
    <fill>
      <patternFill patternType="solid">
        <fgColor theme="9" tint="0.79998168889431442"/>
        <bgColor rgb="FF000000"/>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350">
    <xf numFmtId="0" fontId="0" fillId="0" borderId="0" xfId="0"/>
    <xf numFmtId="0" fontId="1" fillId="0" borderId="0" xfId="0" applyFont="1"/>
    <xf numFmtId="0" fontId="1" fillId="0" borderId="0" xfId="0" applyFont="1" applyBorder="1"/>
    <xf numFmtId="0" fontId="0" fillId="0" borderId="0" xfId="0" applyBorder="1"/>
    <xf numFmtId="0" fontId="0" fillId="0" borderId="2" xfId="0" applyBorder="1"/>
    <xf numFmtId="14" fontId="0" fillId="0" borderId="0" xfId="0" applyNumberFormat="1"/>
    <xf numFmtId="0" fontId="2" fillId="0" borderId="0" xfId="0" applyFont="1" applyBorder="1"/>
    <xf numFmtId="164" fontId="4" fillId="2" borderId="4" xfId="0" applyNumberFormat="1" applyFont="1" applyFill="1" applyBorder="1" applyAlignment="1" applyProtection="1">
      <alignment horizontal="center"/>
      <protection locked="0"/>
    </xf>
    <xf numFmtId="0" fontId="4" fillId="2" borderId="1"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164" fontId="0" fillId="0" borderId="0" xfId="0" applyNumberFormat="1"/>
    <xf numFmtId="0" fontId="0" fillId="0" borderId="0" xfId="0" applyProtection="1"/>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 fillId="8" borderId="9" xfId="0" applyFont="1" applyFill="1" applyBorder="1"/>
    <xf numFmtId="0" fontId="0" fillId="8" borderId="10" xfId="0" applyFill="1" applyBorder="1"/>
    <xf numFmtId="0" fontId="4" fillId="8" borderId="21" xfId="0" applyFont="1" applyFill="1" applyBorder="1" applyAlignment="1">
      <alignment horizontal="right" vertical="center" wrapText="1"/>
    </xf>
    <xf numFmtId="0" fontId="2" fillId="0" borderId="4" xfId="0" applyFont="1" applyBorder="1" applyAlignment="1">
      <alignment horizontal="center" vertical="center"/>
    </xf>
    <xf numFmtId="0" fontId="4" fillId="2" borderId="4" xfId="0" applyFont="1" applyFill="1" applyBorder="1" applyAlignment="1" applyProtection="1">
      <alignment vertical="center"/>
      <protection locked="0"/>
    </xf>
    <xf numFmtId="2" fontId="4" fillId="2" borderId="4"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0" borderId="0" xfId="0" applyFont="1" applyAlignment="1">
      <alignment wrapText="1"/>
    </xf>
    <xf numFmtId="0" fontId="4" fillId="10" borderId="1" xfId="0" applyFont="1" applyFill="1" applyBorder="1" applyAlignment="1">
      <alignment horizontal="center"/>
    </xf>
    <xf numFmtId="0" fontId="0" fillId="0" borderId="0" xfId="0"/>
    <xf numFmtId="0" fontId="0" fillId="0" borderId="0" xfId="0" applyProtection="1">
      <protection locked="0"/>
    </xf>
    <xf numFmtId="0" fontId="2" fillId="0" borderId="0" xfId="0" applyFont="1"/>
    <xf numFmtId="0" fontId="2" fillId="0" borderId="1" xfId="0" applyFont="1" applyBorder="1" applyAlignment="1">
      <alignment horizontal="center" vertical="center"/>
    </xf>
    <xf numFmtId="14" fontId="4" fillId="2" borderId="1" xfId="0" applyNumberFormat="1" applyFont="1" applyFill="1" applyBorder="1" applyAlignment="1" applyProtection="1">
      <alignment horizontal="center"/>
      <protection locked="0"/>
    </xf>
    <xf numFmtId="49" fontId="2" fillId="0" borderId="0" xfId="0" applyNumberFormat="1" applyFont="1" applyAlignment="1">
      <alignment vertical="center"/>
    </xf>
    <xf numFmtId="0" fontId="0" fillId="0" borderId="16" xfId="0" applyBorder="1"/>
    <xf numFmtId="0" fontId="0" fillId="0" borderId="17" xfId="0" applyBorder="1"/>
    <xf numFmtId="0" fontId="0" fillId="0" borderId="18" xfId="0" applyBorder="1"/>
    <xf numFmtId="14" fontId="10" fillId="2" borderId="1" xfId="0" applyNumberFormat="1" applyFont="1" applyFill="1" applyBorder="1" applyAlignment="1" applyProtection="1">
      <alignment horizontal="center"/>
      <protection locked="0"/>
    </xf>
    <xf numFmtId="0" fontId="7" fillId="0" borderId="0" xfId="0" applyFont="1" applyAlignment="1" applyProtection="1">
      <alignment vertical="center"/>
      <protection locked="0"/>
    </xf>
    <xf numFmtId="0" fontId="0" fillId="0" borderId="0" xfId="0" applyAlignment="1">
      <alignment wrapText="1"/>
    </xf>
    <xf numFmtId="0" fontId="13" fillId="0" borderId="0" xfId="0" applyFont="1"/>
    <xf numFmtId="0" fontId="15" fillId="6" borderId="1" xfId="0" applyFont="1" applyFill="1" applyBorder="1" applyAlignment="1" applyProtection="1">
      <alignment horizontal="center"/>
      <protection locked="0"/>
    </xf>
    <xf numFmtId="0" fontId="0" fillId="0" borderId="0" xfId="0" applyAlignment="1">
      <alignment horizontal="left" vertical="center"/>
    </xf>
    <xf numFmtId="0" fontId="0" fillId="0" borderId="0" xfId="0" applyAlignment="1">
      <alignment horizontal="left" vertical="center" wrapText="1"/>
    </xf>
    <xf numFmtId="0" fontId="5" fillId="0" borderId="0" xfId="0" applyFont="1"/>
    <xf numFmtId="0" fontId="18" fillId="0" borderId="0" xfId="0" applyFont="1"/>
    <xf numFmtId="0" fontId="4" fillId="0" borderId="0" xfId="0" applyFont="1"/>
    <xf numFmtId="0" fontId="11" fillId="0" borderId="0" xfId="0" applyFont="1" applyProtection="1">
      <protection locked="0"/>
    </xf>
    <xf numFmtId="0" fontId="11" fillId="0" borderId="0" xfId="0" applyFont="1" applyAlignment="1">
      <alignment horizontal="left" vertical="center"/>
    </xf>
    <xf numFmtId="0" fontId="11" fillId="0" borderId="0" xfId="0" applyFont="1"/>
    <xf numFmtId="0" fontId="14" fillId="5" borderId="1" xfId="1" applyFill="1" applyBorder="1" applyAlignment="1" applyProtection="1">
      <alignment horizontal="center" vertical="center" wrapText="1"/>
      <protection locked="0"/>
    </xf>
    <xf numFmtId="0" fontId="9" fillId="0" borderId="0" xfId="0" applyFont="1"/>
    <xf numFmtId="0" fontId="16" fillId="0" borderId="0" xfId="0" applyFont="1"/>
    <xf numFmtId="0" fontId="4" fillId="2" borderId="1" xfId="0" applyFont="1" applyFill="1" applyBorder="1" applyAlignment="1" applyProtection="1">
      <alignment horizontal="center" vertical="center"/>
      <protection locked="0"/>
    </xf>
    <xf numFmtId="0" fontId="2" fillId="0" borderId="0" xfId="0" applyFont="1" applyAlignment="1">
      <alignment horizontal="right"/>
    </xf>
    <xf numFmtId="0" fontId="20" fillId="0" borderId="0" xfId="0" applyFont="1"/>
    <xf numFmtId="0" fontId="0" fillId="9" borderId="13" xfId="0" applyFill="1" applyBorder="1"/>
    <xf numFmtId="0" fontId="0" fillId="9" borderId="0" xfId="0" applyFill="1"/>
    <xf numFmtId="0" fontId="8" fillId="0" borderId="0" xfId="0" applyFont="1"/>
    <xf numFmtId="0" fontId="0" fillId="2" borderId="1" xfId="0" applyFill="1" applyBorder="1" applyAlignment="1" applyProtection="1">
      <alignment horizontal="left" vertical="top" wrapText="1"/>
      <protection locked="0"/>
    </xf>
    <xf numFmtId="0" fontId="8" fillId="0" borderId="0" xfId="0" applyFont="1" applyAlignment="1">
      <alignment horizontal="right"/>
    </xf>
    <xf numFmtId="0" fontId="24" fillId="0" borderId="0" xfId="0" applyFont="1"/>
    <xf numFmtId="0" fontId="0" fillId="10" borderId="13" xfId="0" applyFill="1" applyBorder="1"/>
    <xf numFmtId="0" fontId="17" fillId="10" borderId="0" xfId="0" applyFont="1" applyFill="1" applyAlignment="1">
      <alignment horizontal="center"/>
    </xf>
    <xf numFmtId="0" fontId="17" fillId="10" borderId="14" xfId="0" applyFont="1" applyFill="1" applyBorder="1" applyAlignment="1">
      <alignment horizontal="center"/>
    </xf>
    <xf numFmtId="0" fontId="0" fillId="9" borderId="14" xfId="0" applyFill="1" applyBorder="1"/>
    <xf numFmtId="0" fontId="0" fillId="8" borderId="13" xfId="0" applyFill="1" applyBorder="1"/>
    <xf numFmtId="0" fontId="0" fillId="8" borderId="0" xfId="0" applyFill="1"/>
    <xf numFmtId="0" fontId="0" fillId="8" borderId="14" xfId="0" applyFill="1" applyBorder="1"/>
    <xf numFmtId="0" fontId="7" fillId="10" borderId="13" xfId="0" applyFont="1" applyFill="1" applyBorder="1" applyAlignment="1" applyProtection="1">
      <alignment vertical="center"/>
      <protection locked="0"/>
    </xf>
    <xf numFmtId="0" fontId="9" fillId="10" borderId="0" xfId="0" applyFont="1" applyFill="1"/>
    <xf numFmtId="0" fontId="0" fillId="10" borderId="14" xfId="0" applyFill="1" applyBorder="1"/>
    <xf numFmtId="0" fontId="7" fillId="9" borderId="13" xfId="0" applyFont="1" applyFill="1" applyBorder="1" applyAlignment="1" applyProtection="1">
      <alignment vertical="center"/>
      <protection locked="0"/>
    </xf>
    <xf numFmtId="0" fontId="0" fillId="9" borderId="2" xfId="0" applyFill="1" applyBorder="1"/>
    <xf numFmtId="0" fontId="7" fillId="8" borderId="13" xfId="0" applyFont="1" applyFill="1" applyBorder="1" applyAlignment="1" applyProtection="1">
      <alignment vertical="center"/>
      <protection locked="0"/>
    </xf>
    <xf numFmtId="0" fontId="7" fillId="0" borderId="0" xfId="0" applyFont="1"/>
    <xf numFmtId="49" fontId="2" fillId="10" borderId="13" xfId="0" applyNumberFormat="1" applyFont="1" applyFill="1" applyBorder="1" applyAlignment="1">
      <alignment horizontal="right" vertical="center" wrapText="1"/>
    </xf>
    <xf numFmtId="0" fontId="0" fillId="10" borderId="0" xfId="0" applyFill="1"/>
    <xf numFmtId="0" fontId="4" fillId="0" borderId="0" xfId="0" applyFont="1" applyAlignment="1">
      <alignment horizontal="center" vertical="center"/>
    </xf>
    <xf numFmtId="0" fontId="25" fillId="10" borderId="1" xfId="0" applyFont="1" applyFill="1" applyBorder="1" applyAlignment="1">
      <alignment horizontal="right"/>
    </xf>
    <xf numFmtId="0" fontId="4" fillId="2" borderId="4" xfId="0" applyFont="1" applyFill="1" applyBorder="1" applyAlignment="1" applyProtection="1">
      <alignment horizontal="center"/>
      <protection locked="0"/>
    </xf>
    <xf numFmtId="0" fontId="4" fillId="0" borderId="0" xfId="0" applyFont="1" applyAlignment="1">
      <alignment horizontal="center"/>
    </xf>
    <xf numFmtId="0" fontId="25" fillId="9" borderId="1" xfId="0" applyFont="1" applyFill="1" applyBorder="1" applyAlignment="1">
      <alignment horizontal="right"/>
    </xf>
    <xf numFmtId="49" fontId="2" fillId="9" borderId="12" xfId="0" applyNumberFormat="1" applyFont="1" applyFill="1" applyBorder="1" applyAlignment="1">
      <alignment vertical="center"/>
    </xf>
    <xf numFmtId="49" fontId="2" fillId="9" borderId="2" xfId="0" applyNumberFormat="1" applyFont="1" applyFill="1" applyBorder="1" applyAlignment="1">
      <alignment vertical="center"/>
    </xf>
    <xf numFmtId="49" fontId="2" fillId="9" borderId="11" xfId="0" applyNumberFormat="1" applyFont="1" applyFill="1" applyBorder="1" applyAlignment="1">
      <alignment vertical="center"/>
    </xf>
    <xf numFmtId="49" fontId="2" fillId="8" borderId="12" xfId="0" applyNumberFormat="1" applyFont="1" applyFill="1" applyBorder="1" applyAlignment="1">
      <alignment vertical="center"/>
    </xf>
    <xf numFmtId="49" fontId="2" fillId="8" borderId="2" xfId="0" applyNumberFormat="1" applyFont="1" applyFill="1" applyBorder="1" applyAlignment="1">
      <alignment vertical="center"/>
    </xf>
    <xf numFmtId="49" fontId="2" fillId="8" borderId="11" xfId="0" applyNumberFormat="1" applyFont="1" applyFill="1" applyBorder="1" applyAlignment="1">
      <alignment vertical="center"/>
    </xf>
    <xf numFmtId="0" fontId="25" fillId="8" borderId="1" xfId="0" applyFont="1" applyFill="1" applyBorder="1" applyAlignment="1">
      <alignment horizontal="right"/>
    </xf>
    <xf numFmtId="0" fontId="0" fillId="2" borderId="1" xfId="0" applyFill="1" applyBorder="1" applyAlignment="1" applyProtection="1">
      <alignment vertical="top" wrapText="1"/>
      <protection locked="0"/>
    </xf>
    <xf numFmtId="0" fontId="0" fillId="0" borderId="0" xfId="0" applyAlignment="1">
      <alignment horizontal="left" vertical="top"/>
    </xf>
    <xf numFmtId="0" fontId="8" fillId="3" borderId="19" xfId="0" applyFont="1" applyFill="1" applyBorder="1"/>
    <xf numFmtId="0" fontId="8" fillId="3" borderId="15" xfId="0" applyFont="1" applyFill="1" applyBorder="1"/>
    <xf numFmtId="0" fontId="8" fillId="3" borderId="20" xfId="0" applyFont="1" applyFill="1" applyBorder="1"/>
    <xf numFmtId="0" fontId="7" fillId="11" borderId="9" xfId="0" applyFont="1" applyFill="1" applyBorder="1" applyAlignment="1" applyProtection="1">
      <alignment vertical="center"/>
      <protection locked="0"/>
    </xf>
    <xf numFmtId="0" fontId="0" fillId="11" borderId="8" xfId="0" applyFill="1" applyBorder="1"/>
    <xf numFmtId="0" fontId="7" fillId="11" borderId="8" xfId="0" applyFont="1" applyFill="1" applyBorder="1" applyAlignment="1" applyProtection="1">
      <alignment vertical="center"/>
      <protection locked="0"/>
    </xf>
    <xf numFmtId="0" fontId="0" fillId="11" borderId="0" xfId="0" applyFill="1"/>
    <xf numFmtId="14" fontId="4" fillId="2" borderId="1" xfId="0" applyNumberFormat="1" applyFont="1" applyFill="1" applyBorder="1" applyProtection="1">
      <protection locked="0"/>
    </xf>
    <xf numFmtId="0" fontId="23" fillId="11" borderId="13" xfId="0" applyFont="1" applyFill="1" applyBorder="1" applyAlignment="1" applyProtection="1">
      <alignment vertical="center"/>
      <protection locked="0"/>
    </xf>
    <xf numFmtId="0" fontId="23" fillId="11" borderId="12" xfId="0" applyFont="1" applyFill="1" applyBorder="1" applyAlignment="1" applyProtection="1">
      <alignment vertical="center"/>
      <protection locked="0"/>
    </xf>
    <xf numFmtId="0" fontId="0" fillId="11" borderId="2" xfId="0" applyFill="1" applyBorder="1"/>
    <xf numFmtId="0" fontId="0" fillId="11" borderId="2" xfId="0" applyFill="1" applyBorder="1" applyAlignment="1">
      <alignment horizontal="center" vertical="center" wrapText="1"/>
    </xf>
    <xf numFmtId="0" fontId="23" fillId="11" borderId="2" xfId="0" applyFont="1" applyFill="1" applyBorder="1" applyAlignment="1" applyProtection="1">
      <alignment horizontal="right" vertical="center"/>
      <protection locked="0"/>
    </xf>
    <xf numFmtId="14" fontId="4" fillId="11" borderId="2" xfId="0" applyNumberFormat="1" applyFont="1" applyFill="1" applyBorder="1"/>
    <xf numFmtId="0" fontId="26" fillId="11" borderId="2" xfId="0" applyFont="1" applyFill="1" applyBorder="1" applyAlignment="1">
      <alignment horizontal="right" vertical="center"/>
    </xf>
    <xf numFmtId="0" fontId="4" fillId="11" borderId="2" xfId="0" applyFont="1" applyFill="1" applyBorder="1" applyAlignment="1">
      <alignment horizontal="center" vertical="center"/>
    </xf>
    <xf numFmtId="0" fontId="0" fillId="11" borderId="6" xfId="0" applyFill="1" applyBorder="1"/>
    <xf numFmtId="0" fontId="7" fillId="10" borderId="13" xfId="0" applyFont="1" applyFill="1" applyBorder="1"/>
    <xf numFmtId="0" fontId="0" fillId="10" borderId="11" xfId="0" applyFill="1" applyBorder="1"/>
    <xf numFmtId="0" fontId="19" fillId="0" borderId="0" xfId="0" applyFont="1"/>
    <xf numFmtId="0" fontId="7" fillId="9" borderId="13" xfId="0" applyFont="1" applyFill="1" applyBorder="1"/>
    <xf numFmtId="0" fontId="19" fillId="9" borderId="0" xfId="0" applyFont="1" applyFill="1"/>
    <xf numFmtId="0" fontId="2" fillId="9" borderId="0" xfId="0" applyFont="1" applyFill="1"/>
    <xf numFmtId="49" fontId="2" fillId="9" borderId="13" xfId="0" applyNumberFormat="1" applyFont="1" applyFill="1" applyBorder="1" applyAlignment="1">
      <alignment horizontal="left" vertical="center"/>
    </xf>
    <xf numFmtId="14" fontId="4" fillId="9" borderId="0" xfId="0" applyNumberFormat="1" applyFont="1" applyFill="1" applyAlignment="1">
      <alignment horizontal="center"/>
    </xf>
    <xf numFmtId="0" fontId="0" fillId="9" borderId="11" xfId="0" applyFill="1" applyBorder="1"/>
    <xf numFmtId="0" fontId="0" fillId="2" borderId="7" xfId="0" applyFill="1" applyBorder="1" applyAlignment="1">
      <alignment horizontal="center" vertical="top"/>
    </xf>
    <xf numFmtId="14"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wrapText="1"/>
      <protection locked="0"/>
    </xf>
    <xf numFmtId="0" fontId="27" fillId="8" borderId="1" xfId="0" applyFont="1" applyFill="1" applyBorder="1" applyAlignment="1">
      <alignment horizontal="center"/>
    </xf>
    <xf numFmtId="0" fontId="2" fillId="9" borderId="5" xfId="0" applyFont="1" applyFill="1" applyBorder="1" applyAlignment="1">
      <alignment horizontal="left" vertical="center"/>
    </xf>
    <xf numFmtId="0" fontId="0" fillId="9" borderId="6" xfId="0" applyFill="1" applyBorder="1"/>
    <xf numFmtId="0" fontId="0" fillId="9" borderId="6" xfId="0" applyFill="1" applyBorder="1" applyAlignment="1">
      <alignment horizontal="left" vertical="center"/>
    </xf>
    <xf numFmtId="0" fontId="0" fillId="9" borderId="7" xfId="0" applyFill="1" applyBorder="1"/>
    <xf numFmtId="0" fontId="2" fillId="8" borderId="5" xfId="0" applyFont="1" applyFill="1" applyBorder="1" applyAlignment="1">
      <alignment horizontal="left" vertical="center"/>
    </xf>
    <xf numFmtId="0" fontId="0" fillId="8" borderId="6" xfId="0" applyFill="1" applyBorder="1"/>
    <xf numFmtId="0" fontId="0" fillId="8" borderId="6" xfId="0" applyFill="1" applyBorder="1" applyAlignment="1">
      <alignment horizontal="left" vertical="center"/>
    </xf>
    <xf numFmtId="0" fontId="0" fillId="8" borderId="7" xfId="0" applyFill="1" applyBorder="1"/>
    <xf numFmtId="0" fontId="0" fillId="9" borderId="6" xfId="0" applyFill="1" applyBorder="1" applyAlignment="1">
      <alignment wrapText="1"/>
    </xf>
    <xf numFmtId="0" fontId="11" fillId="9" borderId="6" xfId="0" applyFont="1" applyFill="1" applyBorder="1"/>
    <xf numFmtId="0" fontId="11" fillId="9" borderId="7" xfId="0" applyFont="1" applyFill="1" applyBorder="1"/>
    <xf numFmtId="0" fontId="0" fillId="8" borderId="6" xfId="0" applyFill="1" applyBorder="1" applyAlignment="1">
      <alignment wrapText="1"/>
    </xf>
    <xf numFmtId="0" fontId="11" fillId="8" borderId="7" xfId="0" applyFont="1" applyFill="1" applyBorder="1"/>
    <xf numFmtId="0" fontId="23" fillId="11" borderId="13" xfId="0" applyFont="1" applyFill="1" applyBorder="1" applyAlignment="1" applyProtection="1">
      <alignment horizontal="right" vertical="center"/>
      <protection locked="0"/>
    </xf>
    <xf numFmtId="0" fontId="30" fillId="0" borderId="0" xfId="0" applyFont="1"/>
    <xf numFmtId="0" fontId="28" fillId="11" borderId="13" xfId="0" applyFont="1" applyFill="1" applyBorder="1" applyAlignment="1">
      <alignment vertical="center"/>
    </xf>
    <xf numFmtId="0" fontId="28" fillId="11" borderId="0" xfId="0" applyFont="1" applyFill="1" applyAlignment="1">
      <alignment vertical="center"/>
    </xf>
    <xf numFmtId="0" fontId="26" fillId="11" borderId="0" xfId="0" applyFont="1" applyFill="1" applyAlignment="1" applyProtection="1">
      <alignment vertical="center"/>
      <protection locked="0"/>
    </xf>
    <xf numFmtId="0" fontId="26" fillId="11" borderId="0" xfId="0" applyFont="1" applyFill="1" applyAlignment="1" applyProtection="1">
      <alignment horizontal="right" vertical="center"/>
      <protection locked="0"/>
    </xf>
    <xf numFmtId="0" fontId="26" fillId="11" borderId="14" xfId="0" applyFont="1" applyFill="1" applyBorder="1" applyAlignment="1" applyProtection="1">
      <alignment horizontal="right" vertical="center"/>
      <protection locked="0"/>
    </xf>
    <xf numFmtId="0" fontId="0" fillId="0" borderId="8" xfId="0" applyBorder="1"/>
    <xf numFmtId="0" fontId="0" fillId="11" borderId="0" xfId="0" applyFill="1" applyBorder="1"/>
    <xf numFmtId="0" fontId="15" fillId="8" borderId="12" xfId="0" applyFont="1" applyFill="1" applyBorder="1" applyAlignment="1">
      <alignment horizontal="center" wrapText="1"/>
    </xf>
    <xf numFmtId="0" fontId="6" fillId="0" borderId="0" xfId="0" applyFont="1"/>
    <xf numFmtId="0" fontId="12" fillId="0" borderId="1" xfId="0" applyFont="1" applyFill="1" applyBorder="1" applyAlignment="1" applyProtection="1">
      <alignment wrapText="1"/>
    </xf>
    <xf numFmtId="0" fontId="4" fillId="7" borderId="1" xfId="0" applyFont="1" applyFill="1" applyBorder="1" applyAlignment="1">
      <alignment horizontal="center" vertical="center"/>
    </xf>
    <xf numFmtId="14" fontId="4" fillId="7" borderId="1" xfId="0" applyNumberFormat="1" applyFont="1" applyFill="1" applyBorder="1" applyAlignment="1" applyProtection="1">
      <alignment horizontal="center" vertical="center"/>
      <protection locked="0"/>
    </xf>
    <xf numFmtId="14" fontId="11" fillId="0" borderId="0" xfId="0" applyNumberFormat="1" applyFont="1"/>
    <xf numFmtId="49" fontId="11" fillId="0" borderId="0" xfId="0" applyNumberFormat="1" applyFont="1"/>
    <xf numFmtId="0" fontId="2" fillId="10" borderId="9" xfId="0" applyFont="1" applyFill="1" applyBorder="1"/>
    <xf numFmtId="0" fontId="0" fillId="10" borderId="8" xfId="0" applyFill="1" applyBorder="1"/>
    <xf numFmtId="0" fontId="2" fillId="10" borderId="12" xfId="0" applyFont="1" applyFill="1" applyBorder="1" applyAlignment="1">
      <alignment horizontal="center" vertical="center"/>
    </xf>
    <xf numFmtId="0" fontId="2" fillId="10" borderId="2" xfId="0" applyFont="1" applyFill="1" applyBorder="1" applyAlignment="1">
      <alignment horizontal="center" wrapText="1"/>
    </xf>
    <xf numFmtId="2" fontId="11" fillId="0" borderId="0" xfId="0" applyNumberFormat="1" applyFont="1"/>
    <xf numFmtId="0" fontId="0" fillId="11" borderId="10" xfId="0" applyFill="1" applyBorder="1"/>
    <xf numFmtId="0" fontId="0" fillId="11" borderId="14" xfId="0" applyFill="1" applyBorder="1"/>
    <xf numFmtId="0" fontId="0" fillId="11" borderId="11" xfId="0" applyFill="1" applyBorder="1"/>
    <xf numFmtId="0" fontId="2" fillId="7" borderId="5" xfId="0" applyFont="1" applyFill="1" applyBorder="1" applyAlignment="1">
      <alignment horizontal="center" vertical="center"/>
    </xf>
    <xf numFmtId="0" fontId="2" fillId="7" borderId="7"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8" borderId="1" xfId="0" applyFont="1" applyFill="1" applyBorder="1" applyAlignment="1">
      <alignment horizontal="center" vertical="top" wrapText="1"/>
    </xf>
    <xf numFmtId="0" fontId="2" fillId="9" borderId="22" xfId="0" applyFont="1" applyFill="1" applyBorder="1" applyAlignment="1">
      <alignment horizontal="center" vertical="top" wrapText="1"/>
    </xf>
    <xf numFmtId="0" fontId="2" fillId="9" borderId="23"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vertical="center" wrapText="1"/>
    </xf>
    <xf numFmtId="165" fontId="4"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7" borderId="1" xfId="0" applyFont="1" applyFill="1" applyBorder="1" applyAlignment="1">
      <alignment horizontal="center"/>
    </xf>
    <xf numFmtId="0" fontId="2" fillId="7" borderId="1" xfId="0" applyFont="1" applyFill="1" applyBorder="1" applyAlignment="1">
      <alignment vertical="center" wrapText="1"/>
    </xf>
    <xf numFmtId="165" fontId="4" fillId="7" borderId="1" xfId="0" applyNumberFormat="1" applyFont="1" applyFill="1" applyBorder="1" applyAlignment="1">
      <alignment horizontal="center" vertical="center" wrapText="1"/>
    </xf>
    <xf numFmtId="0" fontId="2" fillId="0" borderId="4" xfId="0" applyFont="1" applyBorder="1" applyAlignment="1">
      <alignment horizontal="center"/>
    </xf>
    <xf numFmtId="165" fontId="4" fillId="2" borderId="25" xfId="0" applyNumberFormat="1" applyFont="1" applyFill="1" applyBorder="1" applyAlignment="1" applyProtection="1">
      <alignment horizontal="center" wrapText="1"/>
      <protection locked="0"/>
    </xf>
    <xf numFmtId="0" fontId="0" fillId="12" borderId="0" xfId="0" applyFill="1"/>
    <xf numFmtId="165" fontId="4" fillId="2" borderId="1" xfId="0" applyNumberFormat="1" applyFont="1" applyFill="1" applyBorder="1" applyAlignment="1" applyProtection="1">
      <alignment horizontal="center" wrapText="1"/>
      <protection locked="0"/>
    </xf>
    <xf numFmtId="165" fontId="4" fillId="2" borderId="3" xfId="0" applyNumberFormat="1" applyFont="1" applyFill="1" applyBorder="1" applyAlignment="1" applyProtection="1">
      <alignment horizontal="center" wrapText="1"/>
      <protection locked="0"/>
    </xf>
    <xf numFmtId="0" fontId="2" fillId="7" borderId="5" xfId="0" applyFont="1" applyFill="1" applyBorder="1" applyAlignment="1">
      <alignment horizontal="center"/>
    </xf>
    <xf numFmtId="0" fontId="2" fillId="7" borderId="7" xfId="0" applyFont="1" applyFill="1" applyBorder="1" applyAlignment="1">
      <alignment vertical="center" wrapText="1"/>
    </xf>
    <xf numFmtId="0" fontId="2" fillId="0" borderId="5"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165" fontId="11" fillId="0" borderId="0" xfId="0" applyNumberFormat="1" applyFont="1"/>
    <xf numFmtId="0" fontId="35" fillId="0" borderId="0" xfId="0" applyFont="1" applyAlignment="1">
      <alignment vertical="center" wrapText="1"/>
    </xf>
    <xf numFmtId="0" fontId="20" fillId="0" borderId="0" xfId="0" applyFont="1" applyFill="1" applyAlignment="1" applyProtection="1">
      <alignment horizontal="center" vertical="center" wrapText="1"/>
    </xf>
    <xf numFmtId="0" fontId="11" fillId="0" borderId="0" xfId="0" applyFont="1" applyProtection="1"/>
    <xf numFmtId="0" fontId="0" fillId="0" borderId="2" xfId="0" applyBorder="1" applyProtection="1">
      <protection locked="0"/>
    </xf>
    <xf numFmtId="0" fontId="20" fillId="0" borderId="0" xfId="0" applyFont="1" applyAlignment="1">
      <alignment horizontal="center" vertical="center" wrapText="1"/>
    </xf>
    <xf numFmtId="0" fontId="20" fillId="0" borderId="0" xfId="0" applyFont="1" applyAlignment="1">
      <alignment horizontal="left" vertical="center" wrapText="1"/>
    </xf>
    <xf numFmtId="14" fontId="11" fillId="0" borderId="0" xfId="0" applyNumberFormat="1" applyFont="1" applyProtection="1"/>
    <xf numFmtId="0" fontId="11" fillId="0" borderId="0" xfId="0" applyNumberFormat="1" applyFont="1"/>
    <xf numFmtId="164" fontId="11" fillId="0" borderId="0" xfId="0" applyNumberFormat="1" applyFont="1" applyProtection="1"/>
    <xf numFmtId="0" fontId="11" fillId="0" borderId="0" xfId="0" applyFont="1" applyFill="1" applyAlignment="1" applyProtection="1">
      <alignment horizontal="center" vertical="center" wrapText="1"/>
    </xf>
    <xf numFmtId="0" fontId="0" fillId="0" borderId="0" xfId="0" applyFont="1"/>
    <xf numFmtId="0" fontId="12" fillId="0" borderId="3" xfId="0" applyFont="1" applyFill="1" applyBorder="1" applyAlignment="1" applyProtection="1">
      <alignment wrapText="1"/>
    </xf>
    <xf numFmtId="0" fontId="6" fillId="0" borderId="1" xfId="0" applyFont="1" applyBorder="1" applyAlignment="1">
      <alignment vertical="center" wrapText="1"/>
    </xf>
    <xf numFmtId="0" fontId="6" fillId="0" borderId="1" xfId="0" applyFont="1" applyBorder="1" applyAlignment="1">
      <alignment vertical="top"/>
    </xf>
    <xf numFmtId="0" fontId="6" fillId="0" borderId="1" xfId="0" applyFont="1" applyBorder="1" applyAlignment="1">
      <alignment vertical="center"/>
    </xf>
    <xf numFmtId="0" fontId="14" fillId="13" borderId="1" xfId="1" applyFill="1" applyBorder="1" applyAlignment="1" applyProtection="1">
      <alignment horizontal="center" vertical="center" wrapText="1"/>
      <protection locked="0"/>
    </xf>
    <xf numFmtId="0" fontId="16" fillId="0" borderId="0" xfId="0" applyFont="1" applyProtection="1"/>
    <xf numFmtId="0" fontId="0" fillId="0" borderId="0" xfId="0"/>
    <xf numFmtId="0" fontId="0" fillId="0" borderId="0" xfId="0" applyBorder="1"/>
    <xf numFmtId="0" fontId="2" fillId="0" borderId="0" xfId="0" applyFont="1"/>
    <xf numFmtId="14" fontId="4" fillId="2" borderId="1" xfId="0" applyNumberFormat="1" applyFont="1" applyFill="1" applyBorder="1" applyAlignment="1" applyProtection="1">
      <alignment horizontal="center"/>
      <protection locked="0"/>
    </xf>
    <xf numFmtId="49" fontId="2" fillId="0" borderId="0" xfId="0" applyNumberFormat="1" applyFont="1" applyAlignment="1">
      <alignment vertical="center"/>
    </xf>
    <xf numFmtId="14" fontId="10" fillId="2" borderId="1" xfId="0" applyNumberFormat="1" applyFont="1" applyFill="1" applyBorder="1" applyAlignment="1" applyProtection="1">
      <alignment horizontal="center"/>
      <protection locked="0"/>
    </xf>
    <xf numFmtId="0" fontId="7" fillId="0" borderId="0" xfId="0" applyFont="1" applyAlignment="1" applyProtection="1">
      <alignment vertical="center"/>
      <protection locked="0"/>
    </xf>
    <xf numFmtId="0" fontId="15" fillId="6" borderId="1" xfId="0" applyFont="1" applyFill="1" applyBorder="1" applyAlignment="1" applyProtection="1">
      <alignment horizontal="center"/>
      <protection locked="0"/>
    </xf>
    <xf numFmtId="0" fontId="11" fillId="0" borderId="0" xfId="0" applyFont="1"/>
    <xf numFmtId="0" fontId="14" fillId="5" borderId="1" xfId="1" applyFill="1" applyBorder="1" applyAlignment="1" applyProtection="1">
      <alignment horizontal="center" vertical="center" wrapText="1"/>
      <protection locked="0"/>
    </xf>
    <xf numFmtId="0" fontId="16" fillId="0" borderId="0" xfId="0" applyFont="1"/>
    <xf numFmtId="0" fontId="4" fillId="2" borderId="1" xfId="0" applyFont="1" applyFill="1" applyBorder="1" applyAlignment="1" applyProtection="1">
      <alignment horizontal="center" vertical="center"/>
      <protection locked="0"/>
    </xf>
    <xf numFmtId="0" fontId="20" fillId="0" borderId="0" xfId="0" applyFont="1"/>
    <xf numFmtId="0" fontId="0" fillId="9" borderId="0" xfId="0" applyFill="1"/>
    <xf numFmtId="0" fontId="0" fillId="2" borderId="1" xfId="0" applyFill="1" applyBorder="1" applyAlignment="1" applyProtection="1">
      <alignment horizontal="left" vertical="top" wrapText="1"/>
      <protection locked="0"/>
    </xf>
    <xf numFmtId="0" fontId="0" fillId="8" borderId="0" xfId="0" applyFill="1"/>
    <xf numFmtId="0" fontId="0" fillId="8" borderId="14" xfId="0" applyFill="1" applyBorder="1"/>
    <xf numFmtId="0" fontId="0" fillId="9" borderId="2" xfId="0" applyFill="1" applyBorder="1"/>
    <xf numFmtId="0" fontId="7" fillId="8" borderId="13" xfId="0" applyFont="1" applyFill="1" applyBorder="1" applyAlignment="1" applyProtection="1">
      <alignment vertical="center"/>
      <protection locked="0"/>
    </xf>
    <xf numFmtId="0" fontId="7" fillId="0" borderId="0" xfId="0" applyFont="1"/>
    <xf numFmtId="49" fontId="2" fillId="10" borderId="13" xfId="0" applyNumberFormat="1" applyFont="1" applyFill="1" applyBorder="1" applyAlignment="1">
      <alignment horizontal="right" vertical="center" wrapText="1"/>
    </xf>
    <xf numFmtId="0" fontId="0" fillId="10" borderId="0" xfId="0" applyFill="1"/>
    <xf numFmtId="0" fontId="4" fillId="0" borderId="0" xfId="0" applyFont="1" applyAlignment="1">
      <alignment horizontal="center" vertical="center"/>
    </xf>
    <xf numFmtId="0" fontId="25" fillId="10" borderId="1" xfId="0" applyFont="1" applyFill="1" applyBorder="1" applyAlignment="1">
      <alignment horizontal="right"/>
    </xf>
    <xf numFmtId="0" fontId="4" fillId="2" borderId="4" xfId="0" applyFont="1" applyFill="1" applyBorder="1" applyAlignment="1" applyProtection="1">
      <alignment horizontal="center"/>
      <protection locked="0"/>
    </xf>
    <xf numFmtId="0" fontId="4" fillId="0" borderId="0" xfId="0" applyFont="1" applyAlignment="1">
      <alignment horizontal="center"/>
    </xf>
    <xf numFmtId="0" fontId="25" fillId="9" borderId="1" xfId="0" applyFont="1" applyFill="1" applyBorder="1" applyAlignment="1">
      <alignment horizontal="right"/>
    </xf>
    <xf numFmtId="49" fontId="2" fillId="9" borderId="12" xfId="0" applyNumberFormat="1" applyFont="1" applyFill="1" applyBorder="1" applyAlignment="1">
      <alignment vertical="center"/>
    </xf>
    <xf numFmtId="49" fontId="2" fillId="8" borderId="12" xfId="0" applyNumberFormat="1" applyFont="1" applyFill="1" applyBorder="1" applyAlignment="1">
      <alignment vertical="center"/>
    </xf>
    <xf numFmtId="49" fontId="2" fillId="8" borderId="2" xfId="0" applyNumberFormat="1" applyFont="1" applyFill="1" applyBorder="1" applyAlignment="1">
      <alignment vertical="center"/>
    </xf>
    <xf numFmtId="49" fontId="2" fillId="8" borderId="11" xfId="0" applyNumberFormat="1" applyFont="1" applyFill="1" applyBorder="1" applyAlignment="1">
      <alignment vertical="center"/>
    </xf>
    <xf numFmtId="0" fontId="25" fillId="8" borderId="1" xfId="0" applyFont="1" applyFill="1" applyBorder="1" applyAlignment="1">
      <alignment horizontal="right"/>
    </xf>
    <xf numFmtId="0" fontId="0" fillId="0" borderId="0" xfId="0" applyAlignment="1">
      <alignment horizontal="left" vertical="top"/>
    </xf>
    <xf numFmtId="0" fontId="8" fillId="3" borderId="15" xfId="0" applyFont="1" applyFill="1" applyBorder="1"/>
    <xf numFmtId="0" fontId="7" fillId="11" borderId="9" xfId="0" applyFont="1" applyFill="1" applyBorder="1" applyAlignment="1" applyProtection="1">
      <alignment vertical="center"/>
      <protection locked="0"/>
    </xf>
    <xf numFmtId="0" fontId="0" fillId="11" borderId="8" xfId="0" applyFill="1" applyBorder="1"/>
    <xf numFmtId="0" fontId="7" fillId="11" borderId="8" xfId="0" applyFont="1" applyFill="1" applyBorder="1" applyAlignment="1" applyProtection="1">
      <alignment vertical="center"/>
      <protection locked="0"/>
    </xf>
    <xf numFmtId="0" fontId="0" fillId="11" borderId="0" xfId="0" applyFill="1"/>
    <xf numFmtId="14" fontId="4" fillId="2" borderId="1" xfId="0" applyNumberFormat="1" applyFont="1" applyFill="1" applyBorder="1" applyProtection="1">
      <protection locked="0"/>
    </xf>
    <xf numFmtId="0" fontId="23" fillId="11" borderId="13" xfId="0" applyFont="1" applyFill="1" applyBorder="1" applyAlignment="1" applyProtection="1">
      <alignment vertical="center"/>
      <protection locked="0"/>
    </xf>
    <xf numFmtId="0" fontId="23" fillId="11" borderId="12" xfId="0" applyFont="1" applyFill="1" applyBorder="1" applyAlignment="1" applyProtection="1">
      <alignment vertical="center"/>
      <protection locked="0"/>
    </xf>
    <xf numFmtId="0" fontId="0" fillId="11" borderId="2" xfId="0" applyFill="1" applyBorder="1"/>
    <xf numFmtId="0" fontId="0" fillId="11" borderId="2" xfId="0" applyFill="1" applyBorder="1" applyAlignment="1">
      <alignment horizontal="center" vertical="center" wrapText="1"/>
    </xf>
    <xf numFmtId="0" fontId="23" fillId="11" borderId="2" xfId="0" applyFont="1" applyFill="1" applyBorder="1" applyAlignment="1" applyProtection="1">
      <alignment horizontal="right" vertical="center"/>
      <protection locked="0"/>
    </xf>
    <xf numFmtId="14" fontId="4" fillId="11" borderId="2" xfId="0" applyNumberFormat="1" applyFont="1" applyFill="1" applyBorder="1"/>
    <xf numFmtId="0" fontId="26" fillId="11" borderId="2" xfId="0" applyFont="1" applyFill="1" applyBorder="1" applyAlignment="1">
      <alignment horizontal="right" vertical="center"/>
    </xf>
    <xf numFmtId="0" fontId="4" fillId="11" borderId="2" xfId="0" applyFont="1" applyFill="1" applyBorder="1" applyAlignment="1">
      <alignment horizontal="center" vertical="center"/>
    </xf>
    <xf numFmtId="0" fontId="0" fillId="11" borderId="6" xfId="0" applyFill="1" applyBorder="1"/>
    <xf numFmtId="0" fontId="7" fillId="10" borderId="13" xfId="0" applyFont="1" applyFill="1" applyBorder="1"/>
    <xf numFmtId="0" fontId="0" fillId="10" borderId="11" xfId="0" applyFill="1" applyBorder="1"/>
    <xf numFmtId="0" fontId="19" fillId="0" borderId="0" xfId="0" applyFont="1"/>
    <xf numFmtId="0" fontId="7" fillId="9" borderId="13" xfId="0" applyFont="1" applyFill="1" applyBorder="1"/>
    <xf numFmtId="0" fontId="19" fillId="9" borderId="0" xfId="0" applyFont="1" applyFill="1"/>
    <xf numFmtId="0" fontId="2" fillId="9" borderId="0" xfId="0" applyFont="1" applyFill="1"/>
    <xf numFmtId="49" fontId="2" fillId="9" borderId="13" xfId="0" applyNumberFormat="1" applyFont="1" applyFill="1" applyBorder="1" applyAlignment="1">
      <alignment horizontal="left" vertical="center"/>
    </xf>
    <xf numFmtId="14" fontId="4" fillId="9" borderId="0" xfId="0" applyNumberFormat="1" applyFont="1" applyFill="1" applyAlignment="1">
      <alignment horizontal="center"/>
    </xf>
    <xf numFmtId="0" fontId="0" fillId="9" borderId="11" xfId="0" applyFill="1" applyBorder="1"/>
    <xf numFmtId="0" fontId="0" fillId="2" borderId="7" xfId="0" applyFill="1" applyBorder="1" applyAlignment="1">
      <alignment horizontal="center" vertical="top"/>
    </xf>
    <xf numFmtId="14" fontId="4" fillId="2" borderId="1" xfId="0" applyNumberFormat="1" applyFont="1" applyFill="1" applyBorder="1" applyAlignment="1" applyProtection="1">
      <alignment horizontal="center" vertical="center"/>
      <protection locked="0"/>
    </xf>
    <xf numFmtId="0" fontId="23" fillId="11" borderId="13" xfId="0" applyFont="1" applyFill="1" applyBorder="1" applyAlignment="1" applyProtection="1">
      <alignment horizontal="right" vertical="center"/>
      <protection locked="0"/>
    </xf>
    <xf numFmtId="0" fontId="28" fillId="11" borderId="13" xfId="0" applyFont="1" applyFill="1" applyBorder="1" applyAlignment="1">
      <alignment vertical="center"/>
    </xf>
    <xf numFmtId="0" fontId="28" fillId="11" borderId="0" xfId="0" applyFont="1" applyFill="1" applyAlignment="1">
      <alignment vertical="center"/>
    </xf>
    <xf numFmtId="0" fontId="26" fillId="11" borderId="0" xfId="0" applyFont="1" applyFill="1" applyAlignment="1" applyProtection="1">
      <alignment vertical="center"/>
      <protection locked="0"/>
    </xf>
    <xf numFmtId="0" fontId="26" fillId="11" borderId="0" xfId="0" applyFont="1" applyFill="1" applyAlignment="1" applyProtection="1">
      <alignment horizontal="right" vertical="center"/>
      <protection locked="0"/>
    </xf>
    <xf numFmtId="0" fontId="26" fillId="11" borderId="14" xfId="0" applyFont="1" applyFill="1" applyBorder="1" applyAlignment="1" applyProtection="1">
      <alignment horizontal="right" vertical="center"/>
      <protection locked="0"/>
    </xf>
    <xf numFmtId="0" fontId="0" fillId="0" borderId="8" xfId="0" applyBorder="1"/>
    <xf numFmtId="0" fontId="0" fillId="11" borderId="0" xfId="0" applyFill="1" applyBorder="1"/>
    <xf numFmtId="14" fontId="11" fillId="0" borderId="0" xfId="0" applyNumberFormat="1" applyFont="1"/>
    <xf numFmtId="49" fontId="11" fillId="0" borderId="0" xfId="0" applyNumberFormat="1" applyFont="1"/>
    <xf numFmtId="0" fontId="0" fillId="11" borderId="10" xfId="0" applyFill="1" applyBorder="1"/>
    <xf numFmtId="0" fontId="0" fillId="11" borderId="14" xfId="0" applyFill="1" applyBorder="1"/>
    <xf numFmtId="0" fontId="0" fillId="11" borderId="11" xfId="0" applyFill="1" applyBorder="1"/>
    <xf numFmtId="14" fontId="11" fillId="0" borderId="0" xfId="0" applyNumberFormat="1" applyFont="1" applyProtection="1"/>
    <xf numFmtId="0" fontId="14" fillId="13" borderId="1" xfId="1" applyFill="1" applyBorder="1" applyAlignment="1" applyProtection="1">
      <alignment horizontal="center" vertical="center" wrapText="1"/>
      <protection locked="0"/>
    </xf>
    <xf numFmtId="0" fontId="16" fillId="0" borderId="0" xfId="0" applyFont="1" applyAlignment="1" applyProtection="1">
      <alignment vertical="top"/>
    </xf>
    <xf numFmtId="0" fontId="11" fillId="0" borderId="0" xfId="0" applyFont="1" applyAlignment="1">
      <alignment horizontal="center" vertical="center"/>
    </xf>
    <xf numFmtId="0" fontId="6" fillId="2" borderId="1" xfId="0" applyFont="1" applyFill="1" applyBorder="1" applyAlignment="1" applyProtection="1">
      <alignment horizontal="left" vertical="top" wrapText="1"/>
      <protection locked="0"/>
    </xf>
    <xf numFmtId="14" fontId="16" fillId="0" borderId="0" xfId="0" applyNumberFormat="1" applyFont="1"/>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0" fillId="0" borderId="0" xfId="0" applyBorder="1" applyAlignment="1">
      <alignment horizontal="left"/>
    </xf>
    <xf numFmtId="49" fontId="2" fillId="9" borderId="0" xfId="0" applyNumberFormat="1" applyFont="1" applyFill="1" applyAlignment="1">
      <alignment horizontal="right" vertical="center"/>
    </xf>
    <xf numFmtId="49" fontId="2" fillId="9" borderId="14" xfId="0" applyNumberFormat="1" applyFont="1" applyFill="1" applyBorder="1" applyAlignment="1">
      <alignment horizontal="right" vertical="center"/>
    </xf>
    <xf numFmtId="49" fontId="2" fillId="8" borderId="13" xfId="0" applyNumberFormat="1" applyFont="1" applyFill="1" applyBorder="1" applyAlignment="1">
      <alignment horizontal="right" vertical="center"/>
    </xf>
    <xf numFmtId="49" fontId="2" fillId="8" borderId="14" xfId="0" applyNumberFormat="1" applyFont="1" applyFill="1" applyBorder="1" applyAlignment="1">
      <alignment horizontal="right" vertical="center"/>
    </xf>
    <xf numFmtId="49" fontId="2" fillId="8" borderId="0" xfId="0" applyNumberFormat="1" applyFont="1" applyFill="1" applyAlignment="1">
      <alignment horizontal="right" vertical="center"/>
    </xf>
    <xf numFmtId="0" fontId="2" fillId="10" borderId="12" xfId="0" applyFont="1" applyFill="1" applyBorder="1" applyAlignment="1">
      <alignment horizontal="left"/>
    </xf>
    <xf numFmtId="0" fontId="2" fillId="10" borderId="2" xfId="0" applyFont="1" applyFill="1" applyBorder="1" applyAlignment="1">
      <alignment horizontal="left"/>
    </xf>
    <xf numFmtId="0" fontId="2" fillId="10" borderId="11" xfId="0" applyFont="1" applyFill="1" applyBorder="1" applyAlignment="1">
      <alignment horizontal="left"/>
    </xf>
    <xf numFmtId="49" fontId="0" fillId="2" borderId="5" xfId="0" applyNumberFormat="1" applyFill="1" applyBorder="1" applyAlignment="1" applyProtection="1">
      <alignment horizontal="left" vertical="top" wrapText="1"/>
      <protection locked="0"/>
    </xf>
    <xf numFmtId="49" fontId="0" fillId="2" borderId="6"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24" fillId="10" borderId="9" xfId="0" applyFont="1" applyFill="1" applyBorder="1" applyAlignment="1">
      <alignment horizontal="center"/>
    </xf>
    <xf numFmtId="0" fontId="24" fillId="10" borderId="8" xfId="0" applyFont="1" applyFill="1" applyBorder="1" applyAlignment="1">
      <alignment horizontal="center"/>
    </xf>
    <xf numFmtId="0" fontId="24" fillId="10" borderId="10" xfId="0" applyFont="1" applyFill="1" applyBorder="1" applyAlignment="1">
      <alignment horizontal="center"/>
    </xf>
    <xf numFmtId="0" fontId="24" fillId="9" borderId="9" xfId="0" applyFont="1" applyFill="1" applyBorder="1" applyAlignment="1">
      <alignment horizontal="center"/>
    </xf>
    <xf numFmtId="0" fontId="24" fillId="9" borderId="8" xfId="0" applyFont="1" applyFill="1" applyBorder="1" applyAlignment="1">
      <alignment horizontal="center"/>
    </xf>
    <xf numFmtId="0" fontId="24" fillId="9" borderId="10" xfId="0" applyFont="1" applyFill="1" applyBorder="1" applyAlignment="1">
      <alignment horizontal="center"/>
    </xf>
    <xf numFmtId="0" fontId="24" fillId="8" borderId="9" xfId="0" applyFont="1" applyFill="1" applyBorder="1" applyAlignment="1" applyProtection="1">
      <alignment horizontal="center" vertical="center"/>
      <protection locked="0"/>
    </xf>
    <xf numFmtId="0" fontId="24" fillId="8" borderId="8" xfId="0" applyFont="1" applyFill="1" applyBorder="1" applyAlignment="1" applyProtection="1">
      <alignment horizontal="center" vertical="center"/>
      <protection locked="0"/>
    </xf>
    <xf numFmtId="0" fontId="24" fillId="8" borderId="10" xfId="0" applyFont="1" applyFill="1" applyBorder="1" applyAlignment="1" applyProtection="1">
      <alignment horizontal="center" vertical="center"/>
      <protection locked="0"/>
    </xf>
    <xf numFmtId="49" fontId="2" fillId="9" borderId="21" xfId="0" applyNumberFormat="1" applyFont="1" applyFill="1" applyBorder="1" applyAlignment="1">
      <alignment horizontal="left" vertical="center" wrapText="1"/>
    </xf>
    <xf numFmtId="49" fontId="2" fillId="9" borderId="4" xfId="0" applyNumberFormat="1" applyFont="1" applyFill="1" applyBorder="1" applyAlignment="1">
      <alignment horizontal="left" vertical="center" wrapText="1"/>
    </xf>
    <xf numFmtId="49" fontId="2" fillId="8" borderId="21" xfId="0" applyNumberFormat="1" applyFont="1" applyFill="1" applyBorder="1" applyAlignment="1">
      <alignment horizontal="left" vertical="center" wrapText="1"/>
    </xf>
    <xf numFmtId="49" fontId="2" fillId="8" borderId="4" xfId="0" applyNumberFormat="1" applyFont="1" applyFill="1" applyBorder="1" applyAlignment="1">
      <alignment horizontal="left" vertical="center" wrapText="1"/>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23" fillId="11" borderId="13" xfId="0" applyFont="1" applyFill="1" applyBorder="1" applyAlignment="1" applyProtection="1">
      <alignment horizontal="right" vertical="center"/>
      <protection locked="0"/>
    </xf>
    <xf numFmtId="0" fontId="23" fillId="11" borderId="14" xfId="0" applyFont="1" applyFill="1" applyBorder="1" applyAlignment="1" applyProtection="1">
      <alignment horizontal="right" vertical="center"/>
      <protection locked="0"/>
    </xf>
    <xf numFmtId="0" fontId="0" fillId="2" borderId="5"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49" fontId="2" fillId="8" borderId="14" xfId="0" applyNumberFormat="1" applyFont="1" applyFill="1" applyBorder="1" applyAlignment="1">
      <alignment horizontal="left" vertical="center" wrapText="1"/>
    </xf>
    <xf numFmtId="49" fontId="2" fillId="9" borderId="13" xfId="0" applyNumberFormat="1" applyFont="1" applyFill="1" applyBorder="1" applyAlignment="1">
      <alignment horizontal="right" vertical="center"/>
    </xf>
    <xf numFmtId="0" fontId="24" fillId="8" borderId="9" xfId="0" applyFont="1" applyFill="1" applyBorder="1" applyAlignment="1">
      <alignment horizontal="center"/>
    </xf>
    <xf numFmtId="0" fontId="24" fillId="8" borderId="8" xfId="0" applyFont="1" applyFill="1" applyBorder="1" applyAlignment="1">
      <alignment horizontal="center"/>
    </xf>
    <xf numFmtId="0" fontId="24" fillId="8" borderId="10" xfId="0" applyFont="1" applyFill="1" applyBorder="1" applyAlignment="1">
      <alignment horizontal="center"/>
    </xf>
    <xf numFmtId="0" fontId="21" fillId="2" borderId="5"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0" fontId="22" fillId="2" borderId="6"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0" fontId="11" fillId="2" borderId="5"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9" borderId="7" xfId="0" applyFont="1" applyFill="1" applyBorder="1" applyAlignment="1">
      <alignment horizontal="left" vertical="center"/>
    </xf>
    <xf numFmtId="0" fontId="0" fillId="0" borderId="0" xfId="0" applyAlignment="1">
      <alignment horizontal="left" wrapText="1"/>
    </xf>
    <xf numFmtId="165" fontId="4" fillId="9" borderId="5" xfId="0" applyNumberFormat="1" applyFont="1" applyFill="1" applyBorder="1" applyAlignment="1">
      <alignment horizontal="center" wrapText="1"/>
    </xf>
    <xf numFmtId="165" fontId="4" fillId="9" borderId="6" xfId="0" applyNumberFormat="1" applyFont="1" applyFill="1" applyBorder="1" applyAlignment="1">
      <alignment horizontal="center" wrapText="1"/>
    </xf>
    <xf numFmtId="165" fontId="4" fillId="9" borderId="7" xfId="0" applyNumberFormat="1" applyFont="1" applyFill="1" applyBorder="1" applyAlignment="1">
      <alignment horizontal="center" wrapText="1"/>
    </xf>
    <xf numFmtId="0" fontId="4" fillId="8" borderId="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cellXfs>
  <cellStyles count="2">
    <cellStyle name="Hyperlink" xfId="1" builtinId="8"/>
    <cellStyle name="Normal" xfId="0" builtinId="0"/>
  </cellStyles>
  <dxfs count="256">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quot;$&quot;#,##0.00"/>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quot;$&quot;#,##0.00"/>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quot;$&quot;#,##0.00"/>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quot;$&quot;#,##0.00"/>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quot;$&quot;#,##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quot;$&quot;#,##0.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0"/>
        <color auto="1"/>
        <name val="Calibri"/>
        <family val="2"/>
        <scheme val="minor"/>
      </font>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auto="1"/>
        <name val="Calibri"/>
        <family val="2"/>
        <scheme val="minor"/>
      </font>
      <numFmt numFmtId="2" formatCode="0.0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numFmt numFmtId="19" formatCode="m/d/yyyy"/>
      <protection locked="1" hidden="0"/>
    </dxf>
    <dxf>
      <font>
        <strike val="0"/>
        <outline val="0"/>
        <shadow val="0"/>
        <u val="none"/>
        <vertAlign val="baseline"/>
        <sz val="11"/>
        <color auto="1"/>
        <name val="Calibri"/>
        <family val="2"/>
        <scheme val="minor"/>
      </font>
      <numFmt numFmtId="19" formatCode="m/d/yyyy"/>
      <protection locked="1" hidden="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s>
  <tableStyles count="0" defaultTableStyle="TableStyleMedium2" defaultPivotStyle="PivotStyleLight16"/>
  <colors>
    <mruColors>
      <color rgb="FFEADBF5"/>
      <color rgb="FFE39DC7"/>
      <color rgb="FFD5B8EA"/>
      <color rgb="FFE8DCCE"/>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ProgressNarrative!A1"/><Relationship Id="rId2" Type="http://schemas.openxmlformats.org/officeDocument/2006/relationships/hyperlink" Target="#Personnel!A1"/><Relationship Id="rId1" Type="http://schemas.openxmlformats.org/officeDocument/2006/relationships/hyperlink" Target="#Coversheet!A1"/><Relationship Id="rId5" Type="http://schemas.openxmlformats.org/officeDocument/2006/relationships/hyperlink" Target="#Budget!A1"/><Relationship Id="rId4" Type="http://schemas.openxmlformats.org/officeDocument/2006/relationships/hyperlink" Target="#'Performance Elements'!A1"/></Relationships>
</file>

<file path=xl/drawings/_rels/drawing2.xml.rels><?xml version="1.0" encoding="UTF-8" standalone="yes"?>
<Relationships xmlns="http://schemas.openxmlformats.org/package/2006/relationships"><Relationship Id="rId3" Type="http://schemas.openxmlformats.org/officeDocument/2006/relationships/hyperlink" Target="#ProgressNarrative!A1"/><Relationship Id="rId2" Type="http://schemas.openxmlformats.org/officeDocument/2006/relationships/hyperlink" Target="#Personnel!A1"/><Relationship Id="rId1" Type="http://schemas.openxmlformats.org/officeDocument/2006/relationships/hyperlink" Target="#Coversheet!A1"/><Relationship Id="rId5" Type="http://schemas.openxmlformats.org/officeDocument/2006/relationships/hyperlink" Target="#Budget!A1"/><Relationship Id="rId4" Type="http://schemas.openxmlformats.org/officeDocument/2006/relationships/hyperlink" Target="#'Performance Elements'!A1"/></Relationships>
</file>

<file path=xl/drawings/_rels/drawing3.xml.rels><?xml version="1.0" encoding="UTF-8" standalone="yes"?>
<Relationships xmlns="http://schemas.openxmlformats.org/package/2006/relationships"><Relationship Id="rId3" Type="http://schemas.openxmlformats.org/officeDocument/2006/relationships/hyperlink" Target="#ProgressNarrative!A1"/><Relationship Id="rId2" Type="http://schemas.openxmlformats.org/officeDocument/2006/relationships/hyperlink" Target="#Personnel!A1"/><Relationship Id="rId1" Type="http://schemas.openxmlformats.org/officeDocument/2006/relationships/hyperlink" Target="#Coversheet!A1"/><Relationship Id="rId6" Type="http://schemas.openxmlformats.org/officeDocument/2006/relationships/hyperlink" Target="#Budget!A1"/><Relationship Id="rId5" Type="http://schemas.openxmlformats.org/officeDocument/2006/relationships/hyperlink" Target="#AddlQuestions!A1"/><Relationship Id="rId4" Type="http://schemas.openxmlformats.org/officeDocument/2006/relationships/hyperlink" Target="#'Performance Elements'!A1"/></Relationships>
</file>

<file path=xl/drawings/_rels/drawing4.xml.rels><?xml version="1.0" encoding="UTF-8" standalone="yes"?>
<Relationships xmlns="http://schemas.openxmlformats.org/package/2006/relationships"><Relationship Id="rId3" Type="http://schemas.openxmlformats.org/officeDocument/2006/relationships/hyperlink" Target="#ProgressNarrative!A1"/><Relationship Id="rId2" Type="http://schemas.openxmlformats.org/officeDocument/2006/relationships/hyperlink" Target="#Personnel!A1"/><Relationship Id="rId1" Type="http://schemas.openxmlformats.org/officeDocument/2006/relationships/hyperlink" Target="#Coversheet!A1"/><Relationship Id="rId5" Type="http://schemas.openxmlformats.org/officeDocument/2006/relationships/hyperlink" Target="#Budget!A1"/><Relationship Id="rId4" Type="http://schemas.openxmlformats.org/officeDocument/2006/relationships/hyperlink" Target="#'Performance Elements'!A1"/></Relationships>
</file>

<file path=xl/drawings/_rels/drawing5.xml.rels><?xml version="1.0" encoding="UTF-8" standalone="yes"?>
<Relationships xmlns="http://schemas.openxmlformats.org/package/2006/relationships"><Relationship Id="rId3" Type="http://schemas.openxmlformats.org/officeDocument/2006/relationships/hyperlink" Target="#ProgressNarrative!A1"/><Relationship Id="rId2" Type="http://schemas.openxmlformats.org/officeDocument/2006/relationships/hyperlink" Target="#Personnel!A1"/><Relationship Id="rId1" Type="http://schemas.openxmlformats.org/officeDocument/2006/relationships/hyperlink" Target="#Coversheet!A1"/><Relationship Id="rId5" Type="http://schemas.openxmlformats.org/officeDocument/2006/relationships/hyperlink" Target="#Budget!A1"/><Relationship Id="rId4" Type="http://schemas.openxmlformats.org/officeDocument/2006/relationships/hyperlink" Target="#'Performance Elements'!A1"/></Relationships>
</file>

<file path=xl/drawings/_rels/drawing6.xml.rels><?xml version="1.0" encoding="UTF-8" standalone="yes"?>
<Relationships xmlns="http://schemas.openxmlformats.org/package/2006/relationships"><Relationship Id="rId3" Type="http://schemas.openxmlformats.org/officeDocument/2006/relationships/hyperlink" Target="#ProgressNarrative!A1"/><Relationship Id="rId2" Type="http://schemas.openxmlformats.org/officeDocument/2006/relationships/hyperlink" Target="#Personnel!A1"/><Relationship Id="rId1" Type="http://schemas.openxmlformats.org/officeDocument/2006/relationships/hyperlink" Target="#Coversheet!A1"/><Relationship Id="rId5" Type="http://schemas.openxmlformats.org/officeDocument/2006/relationships/hyperlink" Target="#Budget!A1"/><Relationship Id="rId4" Type="http://schemas.openxmlformats.org/officeDocument/2006/relationships/hyperlink" Target="#'Performance Elements'!A1"/></Relationships>
</file>

<file path=xl/drawings/drawing1.xml><?xml version="1.0" encoding="utf-8"?>
<xdr:wsDr xmlns:xdr="http://schemas.openxmlformats.org/drawingml/2006/spreadsheetDrawing" xmlns:a="http://schemas.openxmlformats.org/drawingml/2006/main">
  <xdr:twoCellAnchor editAs="absolute">
    <xdr:from>
      <xdr:col>1</xdr:col>
      <xdr:colOff>5497</xdr:colOff>
      <xdr:row>1</xdr:row>
      <xdr:rowOff>26500</xdr:rowOff>
    </xdr:from>
    <xdr:to>
      <xdr:col>6</xdr:col>
      <xdr:colOff>1312864</xdr:colOff>
      <xdr:row>9</xdr:row>
      <xdr:rowOff>1</xdr:rowOff>
    </xdr:to>
    <xdr:sp macro="" textlink="">
      <xdr:nvSpPr>
        <xdr:cNvPr id="2" name="TextBox 1">
          <a:extLst>
            <a:ext uri="{FF2B5EF4-FFF2-40B4-BE49-F238E27FC236}">
              <a16:creationId xmlns:a16="http://schemas.microsoft.com/office/drawing/2014/main" id="{D553F7E5-FD02-498E-B0DD-82053CC06734}"/>
            </a:ext>
          </a:extLst>
        </xdr:cNvPr>
        <xdr:cNvSpPr txBox="1"/>
      </xdr:nvSpPr>
      <xdr:spPr>
        <a:xfrm>
          <a:off x="225305" y="264625"/>
          <a:ext cx="9064747" cy="2345592"/>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prstClr val="black"/>
              </a:solidFill>
              <a:effectLst/>
              <a:uLnTx/>
              <a:uFillTx/>
              <a:latin typeface="+mn-lt"/>
              <a:ea typeface="+mn-ea"/>
              <a:cs typeface="+mn-cs"/>
            </a:rPr>
            <a:t>Coversheet </a:t>
          </a:r>
        </a:p>
        <a:p>
          <a:pPr algn="l"/>
          <a:endParaRPr lang="en-US" sz="500" b="1" u="none"/>
        </a:p>
        <a:p>
          <a:endParaRPr lang="en-US" sz="1100" b="0" i="0" u="none" strike="noStrike" baseline="0">
            <a:solidFill>
              <a:schemeClr val="dk1"/>
            </a:solidFill>
            <a:latin typeface="+mn-lt"/>
            <a:ea typeface="+mn-ea"/>
            <a:cs typeface="+mn-cs"/>
          </a:endParaRPr>
        </a:p>
        <a:p>
          <a:r>
            <a:rPr lang="en-US" sz="1100" b="0" i="0" baseline="0">
              <a:solidFill>
                <a:schemeClr val="dk1"/>
              </a:solidFill>
              <a:effectLst/>
              <a:latin typeface="+mn-lt"/>
              <a:ea typeface="+mn-ea"/>
              <a:cs typeface="+mn-cs"/>
            </a:rPr>
            <a:t>This template is intended to serve as your Office of Partnerships program reporting instrument for this agreement. Please complete each report (Initial, Mid-Year, and Annual) in accordance with the reporting cycle and deadlines for this budget period and as directed by your project manager and NOA. For each subsequent report deadline, add any new information since the last submission in the appropriate section and re-submit this template. </a:t>
          </a:r>
          <a:endParaRPr lang="en-US">
            <a:effectLst/>
          </a:endParaRP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The form contains multiple sections and tabs to complete. See the instructions provided in the orange box for each page for specific information to complete each tab. </a:t>
          </a:r>
          <a:endParaRPr lang="en-US">
            <a:effectLst/>
          </a:endParaRPr>
        </a:p>
        <a:p>
          <a:endParaRPr lang="en-US" sz="5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Once you have completed all applicable sections for your award, save this form using "CAP Abbreviation_Abbreviated Association or Entity Name_Progress Report" filename and </a:t>
          </a:r>
          <a:r>
            <a:rPr lang="en-US" sz="1100" b="1" i="1" u="none" strike="noStrike" baseline="0">
              <a:solidFill>
                <a:schemeClr val="dk1"/>
              </a:solidFill>
              <a:latin typeface="+mn-lt"/>
              <a:ea typeface="+mn-ea"/>
              <a:cs typeface="+mn-cs"/>
            </a:rPr>
            <a:t>E‐mail your completed report excel file to your Project Manager and ORAOPDataHub@fda.hhs.gov</a:t>
          </a:r>
          <a:r>
            <a:rPr lang="en-US" sz="1100" b="0" i="0" u="none" strike="noStrike" baseline="0">
              <a:solidFill>
                <a:schemeClr val="dk1"/>
              </a:solidFill>
              <a:latin typeface="+mn-lt"/>
              <a:ea typeface="+mn-ea"/>
              <a:cs typeface="+mn-cs"/>
            </a:rPr>
            <a:t>.</a:t>
          </a:r>
        </a:p>
        <a:p>
          <a:endParaRPr lang="en-US" sz="500" b="0" i="0" u="none" strike="noStrike" baseline="0">
            <a:solidFill>
              <a:schemeClr val="dk1"/>
            </a:solidFill>
            <a:latin typeface="+mn-lt"/>
            <a:ea typeface="+mn-ea"/>
            <a:cs typeface="+mn-cs"/>
          </a:endParaRPr>
        </a:p>
      </xdr:txBody>
    </xdr:sp>
    <xdr:clientData/>
  </xdr:twoCellAnchor>
  <xdr:twoCellAnchor>
    <xdr:from>
      <xdr:col>1</xdr:col>
      <xdr:colOff>1390650</xdr:colOff>
      <xdr:row>29</xdr:row>
      <xdr:rowOff>0</xdr:rowOff>
    </xdr:from>
    <xdr:to>
      <xdr:col>3</xdr:col>
      <xdr:colOff>19050</xdr:colOff>
      <xdr:row>31</xdr:row>
      <xdr:rowOff>95250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C13C3921-EA60-487E-8150-A14F45D0E2C3}"/>
            </a:ext>
          </a:extLst>
        </xdr:cNvPr>
        <xdr:cNvSpPr txBox="1"/>
      </xdr:nvSpPr>
      <xdr:spPr>
        <a:xfrm>
          <a:off x="1609725" y="7124700"/>
          <a:ext cx="1828800" cy="523875"/>
        </a:xfrm>
        <a:prstGeom prst="rect">
          <a:avLst/>
        </a:prstGeom>
        <a:solidFill>
          <a:schemeClr val="accent1">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Coversheet</a:t>
          </a:r>
          <a:endParaRPr lang="en-US" sz="1200" b="1" u="sng">
            <a:solidFill>
              <a:schemeClr val="accent5">
                <a:lumMod val="75000"/>
              </a:schemeClr>
            </a:solidFill>
          </a:endParaRPr>
        </a:p>
      </xdr:txBody>
    </xdr:sp>
    <xdr:clientData/>
  </xdr:twoCellAnchor>
  <xdr:twoCellAnchor>
    <xdr:from>
      <xdr:col>3</xdr:col>
      <xdr:colOff>461080</xdr:colOff>
      <xdr:row>32</xdr:row>
      <xdr:rowOff>66675</xdr:rowOff>
    </xdr:from>
    <xdr:to>
      <xdr:col>4</xdr:col>
      <xdr:colOff>592313</xdr:colOff>
      <xdr:row>35</xdr:row>
      <xdr:rowOff>19050</xdr:rowOff>
    </xdr:to>
    <xdr:sp macro="" textlink="">
      <xdr:nvSpPr>
        <xdr:cNvPr id="7" name="TextBox 6">
          <a:hlinkClick xmlns:r="http://schemas.openxmlformats.org/officeDocument/2006/relationships" r:id="rId2"/>
          <a:extLst>
            <a:ext uri="{FF2B5EF4-FFF2-40B4-BE49-F238E27FC236}">
              <a16:creationId xmlns:a16="http://schemas.microsoft.com/office/drawing/2014/main" id="{6831D6FE-76A1-4F6D-B83F-07AFD37BD08C}"/>
            </a:ext>
          </a:extLst>
        </xdr:cNvPr>
        <xdr:cNvSpPr txBox="1"/>
      </xdr:nvSpPr>
      <xdr:spPr>
        <a:xfrm>
          <a:off x="3880555" y="7810500"/>
          <a:ext cx="1826683" cy="523875"/>
        </a:xfrm>
        <a:prstGeom prst="rect">
          <a:avLst/>
        </a:prstGeom>
        <a:solidFill>
          <a:schemeClr val="accent4">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Personnel Report</a:t>
          </a:r>
          <a:endParaRPr lang="en-US" sz="1200" b="1" u="sng">
            <a:solidFill>
              <a:schemeClr val="accent5">
                <a:lumMod val="75000"/>
              </a:schemeClr>
            </a:solidFill>
          </a:endParaRPr>
        </a:p>
      </xdr:txBody>
    </xdr:sp>
    <xdr:clientData/>
  </xdr:twoCellAnchor>
  <xdr:twoCellAnchor>
    <xdr:from>
      <xdr:col>3</xdr:col>
      <xdr:colOff>468842</xdr:colOff>
      <xdr:row>29</xdr:row>
      <xdr:rowOff>0</xdr:rowOff>
    </xdr:from>
    <xdr:to>
      <xdr:col>4</xdr:col>
      <xdr:colOff>602192</xdr:colOff>
      <xdr:row>31</xdr:row>
      <xdr:rowOff>95250</xdr:rowOff>
    </xdr:to>
    <xdr:sp macro="" textlink="">
      <xdr:nvSpPr>
        <xdr:cNvPr id="8" name="TextBox 7">
          <a:hlinkClick xmlns:r="http://schemas.openxmlformats.org/officeDocument/2006/relationships" r:id="rId3"/>
          <a:extLst>
            <a:ext uri="{FF2B5EF4-FFF2-40B4-BE49-F238E27FC236}">
              <a16:creationId xmlns:a16="http://schemas.microsoft.com/office/drawing/2014/main" id="{8833E432-5752-457D-9BE5-E1B65A619159}"/>
            </a:ext>
          </a:extLst>
        </xdr:cNvPr>
        <xdr:cNvSpPr txBox="1"/>
      </xdr:nvSpPr>
      <xdr:spPr>
        <a:xfrm>
          <a:off x="3888317" y="7124700"/>
          <a:ext cx="1828800" cy="523875"/>
        </a:xfrm>
        <a:prstGeom prst="rect">
          <a:avLst/>
        </a:prstGeom>
        <a:solidFill>
          <a:schemeClr val="accent6">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Progress Narrative</a:t>
          </a:r>
          <a:endParaRPr lang="en-US" sz="1200" b="1" u="sng">
            <a:solidFill>
              <a:schemeClr val="accent5">
                <a:lumMod val="75000"/>
              </a:schemeClr>
            </a:solidFill>
          </a:endParaRPr>
        </a:p>
      </xdr:txBody>
    </xdr:sp>
    <xdr:clientData/>
  </xdr:twoCellAnchor>
  <xdr:twoCellAnchor>
    <xdr:from>
      <xdr:col>4</xdr:col>
      <xdr:colOff>1051983</xdr:colOff>
      <xdr:row>29</xdr:row>
      <xdr:rowOff>0</xdr:rowOff>
    </xdr:from>
    <xdr:to>
      <xdr:col>6</xdr:col>
      <xdr:colOff>10583</xdr:colOff>
      <xdr:row>31</xdr:row>
      <xdr:rowOff>95250</xdr:rowOff>
    </xdr:to>
    <xdr:sp macro="" textlink="">
      <xdr:nvSpPr>
        <xdr:cNvPr id="9" name="TextBox 8">
          <a:hlinkClick xmlns:r="http://schemas.openxmlformats.org/officeDocument/2006/relationships" r:id="rId4"/>
          <a:extLst>
            <a:ext uri="{FF2B5EF4-FFF2-40B4-BE49-F238E27FC236}">
              <a16:creationId xmlns:a16="http://schemas.microsoft.com/office/drawing/2014/main" id="{7500F694-8D5B-401B-9CD3-4F7233B2DB31}"/>
            </a:ext>
          </a:extLst>
        </xdr:cNvPr>
        <xdr:cNvSpPr txBox="1"/>
      </xdr:nvSpPr>
      <xdr:spPr>
        <a:xfrm>
          <a:off x="6166908" y="7124700"/>
          <a:ext cx="1825625" cy="523875"/>
        </a:xfrm>
        <a:prstGeom prst="rect">
          <a:avLst/>
        </a:prstGeom>
        <a:solidFill>
          <a:srgbClr val="E39DC7"/>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Review</a:t>
          </a:r>
          <a:r>
            <a:rPr lang="en-US" sz="1200" b="1" u="sng" baseline="0">
              <a:solidFill>
                <a:schemeClr val="accent5">
                  <a:lumMod val="75000"/>
                </a:schemeClr>
              </a:solidFill>
            </a:rPr>
            <a:t> Performance Elements</a:t>
          </a:r>
          <a:endParaRPr lang="en-US" sz="1200" b="1" u="sng">
            <a:solidFill>
              <a:schemeClr val="accent5">
                <a:lumMod val="75000"/>
              </a:schemeClr>
            </a:solidFill>
          </a:endParaRPr>
        </a:p>
      </xdr:txBody>
    </xdr:sp>
    <xdr:clientData/>
  </xdr:twoCellAnchor>
  <xdr:twoCellAnchor>
    <xdr:from>
      <xdr:col>4</xdr:col>
      <xdr:colOff>1047750</xdr:colOff>
      <xdr:row>32</xdr:row>
      <xdr:rowOff>66675</xdr:rowOff>
    </xdr:from>
    <xdr:to>
      <xdr:col>6</xdr:col>
      <xdr:colOff>9525</xdr:colOff>
      <xdr:row>35</xdr:row>
      <xdr:rowOff>19050</xdr:rowOff>
    </xdr:to>
    <xdr:sp macro="" textlink="">
      <xdr:nvSpPr>
        <xdr:cNvPr id="3" name="TextBox 2">
          <a:hlinkClick xmlns:r="http://schemas.openxmlformats.org/officeDocument/2006/relationships" r:id="rId5"/>
          <a:extLst>
            <a:ext uri="{FF2B5EF4-FFF2-40B4-BE49-F238E27FC236}">
              <a16:creationId xmlns:a16="http://schemas.microsoft.com/office/drawing/2014/main" id="{0BBF89B5-4ED1-42EC-BD86-400A0A20B6E1}"/>
            </a:ext>
          </a:extLst>
        </xdr:cNvPr>
        <xdr:cNvSpPr txBox="1"/>
      </xdr:nvSpPr>
      <xdr:spPr>
        <a:xfrm>
          <a:off x="6162675" y="7810500"/>
          <a:ext cx="1828800" cy="523875"/>
        </a:xfrm>
        <a:prstGeom prst="rect">
          <a:avLst/>
        </a:prstGeom>
        <a:solidFill>
          <a:schemeClr val="accent2">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Budget Report</a:t>
          </a:r>
          <a:endParaRPr lang="en-US" sz="1200" b="1" u="sng">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100228</xdr:rowOff>
    </xdr:from>
    <xdr:to>
      <xdr:col>59</xdr:col>
      <xdr:colOff>988060</xdr:colOff>
      <xdr:row>38</xdr:row>
      <xdr:rowOff>40822</xdr:rowOff>
    </xdr:to>
    <xdr:grpSp>
      <xdr:nvGrpSpPr>
        <xdr:cNvPr id="2" name="Group 1">
          <a:extLst>
            <a:ext uri="{FF2B5EF4-FFF2-40B4-BE49-F238E27FC236}">
              <a16:creationId xmlns:a16="http://schemas.microsoft.com/office/drawing/2014/main" id="{2D73FD49-72E6-4F09-BFEF-69484ED47383}"/>
            </a:ext>
          </a:extLst>
        </xdr:cNvPr>
        <xdr:cNvGrpSpPr/>
      </xdr:nvGrpSpPr>
      <xdr:grpSpPr>
        <a:xfrm>
          <a:off x="259080" y="10057028"/>
          <a:ext cx="69392800" cy="133634"/>
          <a:chOff x="598714" y="6313716"/>
          <a:chExt cx="11321143" cy="154214"/>
        </a:xfrm>
      </xdr:grpSpPr>
      <xdr:sp macro="" textlink="">
        <xdr:nvSpPr>
          <xdr:cNvPr id="3" name="Rectangle 2">
            <a:extLst>
              <a:ext uri="{FF2B5EF4-FFF2-40B4-BE49-F238E27FC236}">
                <a16:creationId xmlns:a16="http://schemas.microsoft.com/office/drawing/2014/main" id="{47C59ABD-85F4-4A14-9D2C-6A9BADE78296}"/>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Connector 3">
            <a:extLst>
              <a:ext uri="{FF2B5EF4-FFF2-40B4-BE49-F238E27FC236}">
                <a16:creationId xmlns:a16="http://schemas.microsoft.com/office/drawing/2014/main" id="{4744F599-5734-4452-98E5-51F2F7BD6994}"/>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9524</xdr:colOff>
      <xdr:row>28</xdr:row>
      <xdr:rowOff>19050</xdr:rowOff>
    </xdr:from>
    <xdr:to>
      <xdr:col>60</xdr:col>
      <xdr:colOff>38100</xdr:colOff>
      <xdr:row>28</xdr:row>
      <xdr:rowOff>171449</xdr:rowOff>
    </xdr:to>
    <xdr:grpSp>
      <xdr:nvGrpSpPr>
        <xdr:cNvPr id="5" name="Group 4">
          <a:extLst>
            <a:ext uri="{FF2B5EF4-FFF2-40B4-BE49-F238E27FC236}">
              <a16:creationId xmlns:a16="http://schemas.microsoft.com/office/drawing/2014/main" id="{F7130916-0259-49E7-BE12-1B991AC45A87}"/>
            </a:ext>
          </a:extLst>
        </xdr:cNvPr>
        <xdr:cNvGrpSpPr/>
      </xdr:nvGrpSpPr>
      <xdr:grpSpPr>
        <a:xfrm>
          <a:off x="269874" y="6766560"/>
          <a:ext cx="69491226" cy="152399"/>
          <a:chOff x="598714" y="6313716"/>
          <a:chExt cx="11321143" cy="154214"/>
        </a:xfrm>
      </xdr:grpSpPr>
      <xdr:sp macro="" textlink="">
        <xdr:nvSpPr>
          <xdr:cNvPr id="6" name="Rectangle 5">
            <a:extLst>
              <a:ext uri="{FF2B5EF4-FFF2-40B4-BE49-F238E27FC236}">
                <a16:creationId xmlns:a16="http://schemas.microsoft.com/office/drawing/2014/main" id="{ABFC0C14-BD9C-44FE-9FA1-CBA63B2BF4F5}"/>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Connector 6">
            <a:extLst>
              <a:ext uri="{FF2B5EF4-FFF2-40B4-BE49-F238E27FC236}">
                <a16:creationId xmlns:a16="http://schemas.microsoft.com/office/drawing/2014/main" id="{50D2DC07-C8BF-4AF2-BDFA-D5B9DB9E4D1E}"/>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45</xdr:row>
      <xdr:rowOff>97241</xdr:rowOff>
    </xdr:from>
    <xdr:to>
      <xdr:col>59</xdr:col>
      <xdr:colOff>988060</xdr:colOff>
      <xdr:row>46</xdr:row>
      <xdr:rowOff>54428</xdr:rowOff>
    </xdr:to>
    <xdr:grpSp>
      <xdr:nvGrpSpPr>
        <xdr:cNvPr id="8" name="Group 7">
          <a:extLst>
            <a:ext uri="{FF2B5EF4-FFF2-40B4-BE49-F238E27FC236}">
              <a16:creationId xmlns:a16="http://schemas.microsoft.com/office/drawing/2014/main" id="{D5E410C7-0177-4DAC-8E6C-622DD9B31029}"/>
            </a:ext>
          </a:extLst>
        </xdr:cNvPr>
        <xdr:cNvGrpSpPr/>
      </xdr:nvGrpSpPr>
      <xdr:grpSpPr>
        <a:xfrm>
          <a:off x="259080" y="13215071"/>
          <a:ext cx="69392800" cy="140067"/>
          <a:chOff x="598714" y="6313716"/>
          <a:chExt cx="11321143" cy="154214"/>
        </a:xfrm>
      </xdr:grpSpPr>
      <xdr:sp macro="" textlink="">
        <xdr:nvSpPr>
          <xdr:cNvPr id="9" name="Rectangle 8">
            <a:extLst>
              <a:ext uri="{FF2B5EF4-FFF2-40B4-BE49-F238E27FC236}">
                <a16:creationId xmlns:a16="http://schemas.microsoft.com/office/drawing/2014/main" id="{FBC24D0D-022E-4BFB-9D6F-013DD4CEFCDD}"/>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Connector 9">
            <a:extLst>
              <a:ext uri="{FF2B5EF4-FFF2-40B4-BE49-F238E27FC236}">
                <a16:creationId xmlns:a16="http://schemas.microsoft.com/office/drawing/2014/main" id="{B106926D-AC4B-45C5-BF3C-910F3E110ED2}"/>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53</xdr:row>
      <xdr:rowOff>95250</xdr:rowOff>
    </xdr:from>
    <xdr:to>
      <xdr:col>59</xdr:col>
      <xdr:colOff>988060</xdr:colOff>
      <xdr:row>54</xdr:row>
      <xdr:rowOff>63500</xdr:rowOff>
    </xdr:to>
    <xdr:grpSp>
      <xdr:nvGrpSpPr>
        <xdr:cNvPr id="11" name="Group 10">
          <a:extLst>
            <a:ext uri="{FF2B5EF4-FFF2-40B4-BE49-F238E27FC236}">
              <a16:creationId xmlns:a16="http://schemas.microsoft.com/office/drawing/2014/main" id="{0A5ED7AE-CED1-42D9-81A0-1060E8BFE218}"/>
            </a:ext>
          </a:extLst>
        </xdr:cNvPr>
        <xdr:cNvGrpSpPr/>
      </xdr:nvGrpSpPr>
      <xdr:grpSpPr>
        <a:xfrm>
          <a:off x="259080" y="16322040"/>
          <a:ext cx="69392800" cy="144780"/>
          <a:chOff x="598714" y="6313716"/>
          <a:chExt cx="11321143" cy="154214"/>
        </a:xfrm>
      </xdr:grpSpPr>
      <xdr:sp macro="" textlink="">
        <xdr:nvSpPr>
          <xdr:cNvPr id="12" name="Rectangle 11">
            <a:extLst>
              <a:ext uri="{FF2B5EF4-FFF2-40B4-BE49-F238E27FC236}">
                <a16:creationId xmlns:a16="http://schemas.microsoft.com/office/drawing/2014/main" id="{EBAFBF01-50F7-4A56-A749-933815EAFDC7}"/>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Connector 12">
            <a:extLst>
              <a:ext uri="{FF2B5EF4-FFF2-40B4-BE49-F238E27FC236}">
                <a16:creationId xmlns:a16="http://schemas.microsoft.com/office/drawing/2014/main" id="{B63C970C-BAA1-4D74-BCF4-DB5DA788F3C5}"/>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61</xdr:row>
      <xdr:rowOff>91765</xdr:rowOff>
    </xdr:from>
    <xdr:to>
      <xdr:col>59</xdr:col>
      <xdr:colOff>988060</xdr:colOff>
      <xdr:row>62</xdr:row>
      <xdr:rowOff>79375</xdr:rowOff>
    </xdr:to>
    <xdr:grpSp>
      <xdr:nvGrpSpPr>
        <xdr:cNvPr id="14" name="Group 13">
          <a:extLst>
            <a:ext uri="{FF2B5EF4-FFF2-40B4-BE49-F238E27FC236}">
              <a16:creationId xmlns:a16="http://schemas.microsoft.com/office/drawing/2014/main" id="{1BCB144E-8712-458D-9D89-6D62BB36E874}"/>
            </a:ext>
          </a:extLst>
        </xdr:cNvPr>
        <xdr:cNvGrpSpPr/>
      </xdr:nvGrpSpPr>
      <xdr:grpSpPr>
        <a:xfrm>
          <a:off x="259080" y="19426245"/>
          <a:ext cx="69392800" cy="169220"/>
          <a:chOff x="598714" y="6313716"/>
          <a:chExt cx="11321143" cy="154214"/>
        </a:xfrm>
      </xdr:grpSpPr>
      <xdr:sp macro="" textlink="">
        <xdr:nvSpPr>
          <xdr:cNvPr id="15" name="Rectangle 14">
            <a:extLst>
              <a:ext uri="{FF2B5EF4-FFF2-40B4-BE49-F238E27FC236}">
                <a16:creationId xmlns:a16="http://schemas.microsoft.com/office/drawing/2014/main" id="{4F60BFDF-DF9D-43D7-B5DD-2A4068712B73}"/>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Connector 15">
            <a:extLst>
              <a:ext uri="{FF2B5EF4-FFF2-40B4-BE49-F238E27FC236}">
                <a16:creationId xmlns:a16="http://schemas.microsoft.com/office/drawing/2014/main" id="{AD3AAFC5-C81B-41C1-A300-354FC976635B}"/>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69</xdr:row>
      <xdr:rowOff>91765</xdr:rowOff>
    </xdr:from>
    <xdr:to>
      <xdr:col>59</xdr:col>
      <xdr:colOff>988060</xdr:colOff>
      <xdr:row>70</xdr:row>
      <xdr:rowOff>79375</xdr:rowOff>
    </xdr:to>
    <xdr:grpSp>
      <xdr:nvGrpSpPr>
        <xdr:cNvPr id="17" name="Group 16">
          <a:extLst>
            <a:ext uri="{FF2B5EF4-FFF2-40B4-BE49-F238E27FC236}">
              <a16:creationId xmlns:a16="http://schemas.microsoft.com/office/drawing/2014/main" id="{AE0006AB-8FF3-4D84-9DF8-640A38780E92}"/>
            </a:ext>
          </a:extLst>
        </xdr:cNvPr>
        <xdr:cNvGrpSpPr/>
      </xdr:nvGrpSpPr>
      <xdr:grpSpPr>
        <a:xfrm>
          <a:off x="259080" y="22535205"/>
          <a:ext cx="69392800" cy="169220"/>
          <a:chOff x="598714" y="6313716"/>
          <a:chExt cx="11321143" cy="154214"/>
        </a:xfrm>
      </xdr:grpSpPr>
      <xdr:sp macro="" textlink="">
        <xdr:nvSpPr>
          <xdr:cNvPr id="18" name="Rectangle 17">
            <a:extLst>
              <a:ext uri="{FF2B5EF4-FFF2-40B4-BE49-F238E27FC236}">
                <a16:creationId xmlns:a16="http://schemas.microsoft.com/office/drawing/2014/main" id="{70B1A2E0-ABA6-4912-85C9-51F398FD245F}"/>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Connector 18">
            <a:extLst>
              <a:ext uri="{FF2B5EF4-FFF2-40B4-BE49-F238E27FC236}">
                <a16:creationId xmlns:a16="http://schemas.microsoft.com/office/drawing/2014/main" id="{C2CEB821-E378-4943-9B3B-AE290E94571B}"/>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77</xdr:row>
      <xdr:rowOff>91765</xdr:rowOff>
    </xdr:from>
    <xdr:to>
      <xdr:col>59</xdr:col>
      <xdr:colOff>988060</xdr:colOff>
      <xdr:row>78</xdr:row>
      <xdr:rowOff>79375</xdr:rowOff>
    </xdr:to>
    <xdr:grpSp>
      <xdr:nvGrpSpPr>
        <xdr:cNvPr id="20" name="Group 19">
          <a:extLst>
            <a:ext uri="{FF2B5EF4-FFF2-40B4-BE49-F238E27FC236}">
              <a16:creationId xmlns:a16="http://schemas.microsoft.com/office/drawing/2014/main" id="{E0852825-6B48-41EB-8567-2F4C1493AEF9}"/>
            </a:ext>
          </a:extLst>
        </xdr:cNvPr>
        <xdr:cNvGrpSpPr/>
      </xdr:nvGrpSpPr>
      <xdr:grpSpPr>
        <a:xfrm>
          <a:off x="259080" y="25644165"/>
          <a:ext cx="69392800" cy="169220"/>
          <a:chOff x="598714" y="6313716"/>
          <a:chExt cx="11321143" cy="154214"/>
        </a:xfrm>
      </xdr:grpSpPr>
      <xdr:sp macro="" textlink="">
        <xdr:nvSpPr>
          <xdr:cNvPr id="21" name="Rectangle 20">
            <a:extLst>
              <a:ext uri="{FF2B5EF4-FFF2-40B4-BE49-F238E27FC236}">
                <a16:creationId xmlns:a16="http://schemas.microsoft.com/office/drawing/2014/main" id="{01D1747F-46B5-479D-9677-550385F7C4FB}"/>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Connector 21">
            <a:extLst>
              <a:ext uri="{FF2B5EF4-FFF2-40B4-BE49-F238E27FC236}">
                <a16:creationId xmlns:a16="http://schemas.microsoft.com/office/drawing/2014/main" id="{B3847A2E-0247-43A2-BF46-10A4B7D0C36C}"/>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85</xdr:row>
      <xdr:rowOff>91765</xdr:rowOff>
    </xdr:from>
    <xdr:to>
      <xdr:col>59</xdr:col>
      <xdr:colOff>988060</xdr:colOff>
      <xdr:row>86</xdr:row>
      <xdr:rowOff>79375</xdr:rowOff>
    </xdr:to>
    <xdr:grpSp>
      <xdr:nvGrpSpPr>
        <xdr:cNvPr id="23" name="Group 22">
          <a:extLst>
            <a:ext uri="{FF2B5EF4-FFF2-40B4-BE49-F238E27FC236}">
              <a16:creationId xmlns:a16="http://schemas.microsoft.com/office/drawing/2014/main" id="{ED06CF08-CE1F-4901-8455-072785B7AC84}"/>
            </a:ext>
          </a:extLst>
        </xdr:cNvPr>
        <xdr:cNvGrpSpPr/>
      </xdr:nvGrpSpPr>
      <xdr:grpSpPr>
        <a:xfrm>
          <a:off x="259080" y="28753125"/>
          <a:ext cx="69392800" cy="169220"/>
          <a:chOff x="598714" y="6313716"/>
          <a:chExt cx="11321143" cy="154214"/>
        </a:xfrm>
      </xdr:grpSpPr>
      <xdr:sp macro="" textlink="">
        <xdr:nvSpPr>
          <xdr:cNvPr id="24" name="Rectangle 23">
            <a:extLst>
              <a:ext uri="{FF2B5EF4-FFF2-40B4-BE49-F238E27FC236}">
                <a16:creationId xmlns:a16="http://schemas.microsoft.com/office/drawing/2014/main" id="{456951EA-5F04-4C52-867E-6797C6BBA7C7}"/>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Connector 24">
            <a:extLst>
              <a:ext uri="{FF2B5EF4-FFF2-40B4-BE49-F238E27FC236}">
                <a16:creationId xmlns:a16="http://schemas.microsoft.com/office/drawing/2014/main" id="{E05ABD9B-2BED-4E51-90F8-2AE68F9577DB}"/>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93</xdr:row>
      <xdr:rowOff>95250</xdr:rowOff>
    </xdr:from>
    <xdr:to>
      <xdr:col>59</xdr:col>
      <xdr:colOff>988060</xdr:colOff>
      <xdr:row>94</xdr:row>
      <xdr:rowOff>63500</xdr:rowOff>
    </xdr:to>
    <xdr:grpSp>
      <xdr:nvGrpSpPr>
        <xdr:cNvPr id="26" name="Group 25">
          <a:extLst>
            <a:ext uri="{FF2B5EF4-FFF2-40B4-BE49-F238E27FC236}">
              <a16:creationId xmlns:a16="http://schemas.microsoft.com/office/drawing/2014/main" id="{000BEA69-3803-4864-8197-7F641D2AA9BA}"/>
            </a:ext>
          </a:extLst>
        </xdr:cNvPr>
        <xdr:cNvGrpSpPr/>
      </xdr:nvGrpSpPr>
      <xdr:grpSpPr>
        <a:xfrm>
          <a:off x="259080" y="31866840"/>
          <a:ext cx="69392800" cy="144780"/>
          <a:chOff x="598714" y="6313716"/>
          <a:chExt cx="11321143" cy="154214"/>
        </a:xfrm>
      </xdr:grpSpPr>
      <xdr:sp macro="" textlink="">
        <xdr:nvSpPr>
          <xdr:cNvPr id="27" name="Rectangle 26">
            <a:extLst>
              <a:ext uri="{FF2B5EF4-FFF2-40B4-BE49-F238E27FC236}">
                <a16:creationId xmlns:a16="http://schemas.microsoft.com/office/drawing/2014/main" id="{73D222FF-16BE-4464-A4F1-7777717194A4}"/>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Connector 27">
            <a:extLst>
              <a:ext uri="{FF2B5EF4-FFF2-40B4-BE49-F238E27FC236}">
                <a16:creationId xmlns:a16="http://schemas.microsoft.com/office/drawing/2014/main" id="{6B5A3A44-B488-40A6-92CC-4E51AAB26F95}"/>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101</xdr:row>
      <xdr:rowOff>145198</xdr:rowOff>
    </xdr:from>
    <xdr:to>
      <xdr:col>59</xdr:col>
      <xdr:colOff>988060</xdr:colOff>
      <xdr:row>102</xdr:row>
      <xdr:rowOff>79375</xdr:rowOff>
    </xdr:to>
    <xdr:grpSp>
      <xdr:nvGrpSpPr>
        <xdr:cNvPr id="29" name="Group 28">
          <a:extLst>
            <a:ext uri="{FF2B5EF4-FFF2-40B4-BE49-F238E27FC236}">
              <a16:creationId xmlns:a16="http://schemas.microsoft.com/office/drawing/2014/main" id="{2801A8EC-4C85-442D-9920-7BD653FF2499}"/>
            </a:ext>
          </a:extLst>
        </xdr:cNvPr>
        <xdr:cNvGrpSpPr/>
      </xdr:nvGrpSpPr>
      <xdr:grpSpPr>
        <a:xfrm>
          <a:off x="259080" y="35020668"/>
          <a:ext cx="69392800" cy="119597"/>
          <a:chOff x="598714" y="6313716"/>
          <a:chExt cx="11321143" cy="154214"/>
        </a:xfrm>
      </xdr:grpSpPr>
      <xdr:sp macro="" textlink="">
        <xdr:nvSpPr>
          <xdr:cNvPr id="30" name="Rectangle 29">
            <a:extLst>
              <a:ext uri="{FF2B5EF4-FFF2-40B4-BE49-F238E27FC236}">
                <a16:creationId xmlns:a16="http://schemas.microsoft.com/office/drawing/2014/main" id="{66157C31-BA5E-4A85-9A5C-9E2FB04909B8}"/>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Connector 30">
            <a:extLst>
              <a:ext uri="{FF2B5EF4-FFF2-40B4-BE49-F238E27FC236}">
                <a16:creationId xmlns:a16="http://schemas.microsoft.com/office/drawing/2014/main" id="{A5180DAB-FDFF-41B1-9790-3D271A0C4521}"/>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109</xdr:row>
      <xdr:rowOff>158750</xdr:rowOff>
    </xdr:from>
    <xdr:to>
      <xdr:col>59</xdr:col>
      <xdr:colOff>988060</xdr:colOff>
      <xdr:row>110</xdr:row>
      <xdr:rowOff>95249</xdr:rowOff>
    </xdr:to>
    <xdr:grpSp>
      <xdr:nvGrpSpPr>
        <xdr:cNvPr id="32" name="Group 31">
          <a:extLst>
            <a:ext uri="{FF2B5EF4-FFF2-40B4-BE49-F238E27FC236}">
              <a16:creationId xmlns:a16="http://schemas.microsoft.com/office/drawing/2014/main" id="{1145B9DB-87DA-4C0B-8BB3-46565540C756}"/>
            </a:ext>
          </a:extLst>
        </xdr:cNvPr>
        <xdr:cNvGrpSpPr/>
      </xdr:nvGrpSpPr>
      <xdr:grpSpPr>
        <a:xfrm>
          <a:off x="259080" y="38145720"/>
          <a:ext cx="69392800" cy="121919"/>
          <a:chOff x="598714" y="6313716"/>
          <a:chExt cx="11321143" cy="154214"/>
        </a:xfrm>
      </xdr:grpSpPr>
      <xdr:sp macro="" textlink="">
        <xdr:nvSpPr>
          <xdr:cNvPr id="33" name="Rectangle 32">
            <a:extLst>
              <a:ext uri="{FF2B5EF4-FFF2-40B4-BE49-F238E27FC236}">
                <a16:creationId xmlns:a16="http://schemas.microsoft.com/office/drawing/2014/main" id="{ACA84469-EA14-48CE-A8AE-83177BF77859}"/>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Connector 33">
            <a:extLst>
              <a:ext uri="{FF2B5EF4-FFF2-40B4-BE49-F238E27FC236}">
                <a16:creationId xmlns:a16="http://schemas.microsoft.com/office/drawing/2014/main" id="{FE3BD864-54A4-4BD3-B734-C964B8C780C6}"/>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117</xdr:row>
      <xdr:rowOff>155326</xdr:rowOff>
    </xdr:from>
    <xdr:to>
      <xdr:col>59</xdr:col>
      <xdr:colOff>988060</xdr:colOff>
      <xdr:row>118</xdr:row>
      <xdr:rowOff>79374</xdr:rowOff>
    </xdr:to>
    <xdr:grpSp>
      <xdr:nvGrpSpPr>
        <xdr:cNvPr id="35" name="Group 34">
          <a:extLst>
            <a:ext uri="{FF2B5EF4-FFF2-40B4-BE49-F238E27FC236}">
              <a16:creationId xmlns:a16="http://schemas.microsoft.com/office/drawing/2014/main" id="{91430048-4842-4750-AF27-A8C76E7DEFA1}"/>
            </a:ext>
          </a:extLst>
        </xdr:cNvPr>
        <xdr:cNvGrpSpPr/>
      </xdr:nvGrpSpPr>
      <xdr:grpSpPr>
        <a:xfrm>
          <a:off x="259080" y="41249986"/>
          <a:ext cx="69392800" cy="106928"/>
          <a:chOff x="598714" y="6313716"/>
          <a:chExt cx="11321143" cy="154214"/>
        </a:xfrm>
      </xdr:grpSpPr>
      <xdr:sp macro="" textlink="">
        <xdr:nvSpPr>
          <xdr:cNvPr id="36" name="Rectangle 35">
            <a:extLst>
              <a:ext uri="{FF2B5EF4-FFF2-40B4-BE49-F238E27FC236}">
                <a16:creationId xmlns:a16="http://schemas.microsoft.com/office/drawing/2014/main" id="{3E8A478E-0045-4FDE-892A-0275C1ACECFC}"/>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Connector 36">
            <a:extLst>
              <a:ext uri="{FF2B5EF4-FFF2-40B4-BE49-F238E27FC236}">
                <a16:creationId xmlns:a16="http://schemas.microsoft.com/office/drawing/2014/main" id="{130B9831-B46B-4087-B371-C1E972433F55}"/>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125</xdr:row>
      <xdr:rowOff>155326</xdr:rowOff>
    </xdr:from>
    <xdr:to>
      <xdr:col>59</xdr:col>
      <xdr:colOff>988060</xdr:colOff>
      <xdr:row>126</xdr:row>
      <xdr:rowOff>79374</xdr:rowOff>
    </xdr:to>
    <xdr:grpSp>
      <xdr:nvGrpSpPr>
        <xdr:cNvPr id="38" name="Group 37">
          <a:extLst>
            <a:ext uri="{FF2B5EF4-FFF2-40B4-BE49-F238E27FC236}">
              <a16:creationId xmlns:a16="http://schemas.microsoft.com/office/drawing/2014/main" id="{681989D7-C589-4AA0-AE43-6F06A126E3F2}"/>
            </a:ext>
          </a:extLst>
        </xdr:cNvPr>
        <xdr:cNvGrpSpPr/>
      </xdr:nvGrpSpPr>
      <xdr:grpSpPr>
        <a:xfrm>
          <a:off x="259080" y="44358946"/>
          <a:ext cx="69392800" cy="106928"/>
          <a:chOff x="598714" y="6313716"/>
          <a:chExt cx="11321143" cy="154214"/>
        </a:xfrm>
      </xdr:grpSpPr>
      <xdr:sp macro="" textlink="">
        <xdr:nvSpPr>
          <xdr:cNvPr id="39" name="Rectangle 38">
            <a:extLst>
              <a:ext uri="{FF2B5EF4-FFF2-40B4-BE49-F238E27FC236}">
                <a16:creationId xmlns:a16="http://schemas.microsoft.com/office/drawing/2014/main" id="{FC96C3A2-E518-48C0-BCA0-CA06467764E7}"/>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Connector 39">
            <a:extLst>
              <a:ext uri="{FF2B5EF4-FFF2-40B4-BE49-F238E27FC236}">
                <a16:creationId xmlns:a16="http://schemas.microsoft.com/office/drawing/2014/main" id="{FF088FE6-B5D3-4BA5-8FA5-44BB40A9EDE6}"/>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133</xdr:row>
      <xdr:rowOff>151902</xdr:rowOff>
    </xdr:from>
    <xdr:to>
      <xdr:col>59</xdr:col>
      <xdr:colOff>860044</xdr:colOff>
      <xdr:row>134</xdr:row>
      <xdr:rowOff>63499</xdr:rowOff>
    </xdr:to>
    <xdr:grpSp>
      <xdr:nvGrpSpPr>
        <xdr:cNvPr id="41" name="Group 40">
          <a:extLst>
            <a:ext uri="{FF2B5EF4-FFF2-40B4-BE49-F238E27FC236}">
              <a16:creationId xmlns:a16="http://schemas.microsoft.com/office/drawing/2014/main" id="{E6F6D507-796B-449A-AA94-82695AE14041}"/>
            </a:ext>
          </a:extLst>
        </xdr:cNvPr>
        <xdr:cNvGrpSpPr/>
      </xdr:nvGrpSpPr>
      <xdr:grpSpPr>
        <a:xfrm>
          <a:off x="259080" y="47464482"/>
          <a:ext cx="69268594" cy="91937"/>
          <a:chOff x="598714" y="6313716"/>
          <a:chExt cx="11321143" cy="154214"/>
        </a:xfrm>
      </xdr:grpSpPr>
      <xdr:sp macro="" textlink="">
        <xdr:nvSpPr>
          <xdr:cNvPr id="42" name="Rectangle 41">
            <a:extLst>
              <a:ext uri="{FF2B5EF4-FFF2-40B4-BE49-F238E27FC236}">
                <a16:creationId xmlns:a16="http://schemas.microsoft.com/office/drawing/2014/main" id="{0F291BE0-FC26-4E41-A146-31DB2DE69A41}"/>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 name="Straight Connector 42">
            <a:extLst>
              <a:ext uri="{FF2B5EF4-FFF2-40B4-BE49-F238E27FC236}">
                <a16:creationId xmlns:a16="http://schemas.microsoft.com/office/drawing/2014/main" id="{2A28A77D-D8DE-45E4-9B9D-3D5E0029D972}"/>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141</xdr:row>
      <xdr:rowOff>155326</xdr:rowOff>
    </xdr:from>
    <xdr:to>
      <xdr:col>59</xdr:col>
      <xdr:colOff>860044</xdr:colOff>
      <xdr:row>142</xdr:row>
      <xdr:rowOff>79374</xdr:rowOff>
    </xdr:to>
    <xdr:grpSp>
      <xdr:nvGrpSpPr>
        <xdr:cNvPr id="44" name="Group 43">
          <a:extLst>
            <a:ext uri="{FF2B5EF4-FFF2-40B4-BE49-F238E27FC236}">
              <a16:creationId xmlns:a16="http://schemas.microsoft.com/office/drawing/2014/main" id="{A10F301D-8935-4FAE-A1AC-1C785B8E65A1}"/>
            </a:ext>
          </a:extLst>
        </xdr:cNvPr>
        <xdr:cNvGrpSpPr/>
      </xdr:nvGrpSpPr>
      <xdr:grpSpPr>
        <a:xfrm>
          <a:off x="259080" y="50576866"/>
          <a:ext cx="69268594" cy="106928"/>
          <a:chOff x="598714" y="6313716"/>
          <a:chExt cx="11321143" cy="154214"/>
        </a:xfrm>
      </xdr:grpSpPr>
      <xdr:sp macro="" textlink="">
        <xdr:nvSpPr>
          <xdr:cNvPr id="45" name="Rectangle 44">
            <a:extLst>
              <a:ext uri="{FF2B5EF4-FFF2-40B4-BE49-F238E27FC236}">
                <a16:creationId xmlns:a16="http://schemas.microsoft.com/office/drawing/2014/main" id="{8FB5E665-74B6-45A8-9F6F-4E39AB0F36CD}"/>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 name="Straight Connector 45">
            <a:extLst>
              <a:ext uri="{FF2B5EF4-FFF2-40B4-BE49-F238E27FC236}">
                <a16:creationId xmlns:a16="http://schemas.microsoft.com/office/drawing/2014/main" id="{171A38BF-6104-4BC0-87BE-47EBC42172CD}"/>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149</xdr:row>
      <xdr:rowOff>155326</xdr:rowOff>
    </xdr:from>
    <xdr:to>
      <xdr:col>59</xdr:col>
      <xdr:colOff>860044</xdr:colOff>
      <xdr:row>150</xdr:row>
      <xdr:rowOff>79374</xdr:rowOff>
    </xdr:to>
    <xdr:grpSp>
      <xdr:nvGrpSpPr>
        <xdr:cNvPr id="47" name="Group 46">
          <a:extLst>
            <a:ext uri="{FF2B5EF4-FFF2-40B4-BE49-F238E27FC236}">
              <a16:creationId xmlns:a16="http://schemas.microsoft.com/office/drawing/2014/main" id="{3DCC5637-5D14-4365-8778-6C0C026A0819}"/>
            </a:ext>
          </a:extLst>
        </xdr:cNvPr>
        <xdr:cNvGrpSpPr/>
      </xdr:nvGrpSpPr>
      <xdr:grpSpPr>
        <a:xfrm>
          <a:off x="259080" y="53685826"/>
          <a:ext cx="69268594" cy="106928"/>
          <a:chOff x="598714" y="6313716"/>
          <a:chExt cx="11321143" cy="154214"/>
        </a:xfrm>
      </xdr:grpSpPr>
      <xdr:sp macro="" textlink="">
        <xdr:nvSpPr>
          <xdr:cNvPr id="48" name="Rectangle 47">
            <a:extLst>
              <a:ext uri="{FF2B5EF4-FFF2-40B4-BE49-F238E27FC236}">
                <a16:creationId xmlns:a16="http://schemas.microsoft.com/office/drawing/2014/main" id="{36D8B538-EA08-4A39-ABFE-0085EF757FB9}"/>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 name="Straight Connector 48">
            <a:extLst>
              <a:ext uri="{FF2B5EF4-FFF2-40B4-BE49-F238E27FC236}">
                <a16:creationId xmlns:a16="http://schemas.microsoft.com/office/drawing/2014/main" id="{848A5F01-8937-4CDE-963E-7F96B9D040ED}"/>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157</xdr:row>
      <xdr:rowOff>155326</xdr:rowOff>
    </xdr:from>
    <xdr:to>
      <xdr:col>59</xdr:col>
      <xdr:colOff>860044</xdr:colOff>
      <xdr:row>158</xdr:row>
      <xdr:rowOff>79374</xdr:rowOff>
    </xdr:to>
    <xdr:grpSp>
      <xdr:nvGrpSpPr>
        <xdr:cNvPr id="50" name="Group 49">
          <a:extLst>
            <a:ext uri="{FF2B5EF4-FFF2-40B4-BE49-F238E27FC236}">
              <a16:creationId xmlns:a16="http://schemas.microsoft.com/office/drawing/2014/main" id="{BFF44DAB-5DA4-4B47-9CBA-0FC4C1E3AE1E}"/>
            </a:ext>
          </a:extLst>
        </xdr:cNvPr>
        <xdr:cNvGrpSpPr/>
      </xdr:nvGrpSpPr>
      <xdr:grpSpPr>
        <a:xfrm>
          <a:off x="259080" y="56794786"/>
          <a:ext cx="69268594" cy="106928"/>
          <a:chOff x="598714" y="6313716"/>
          <a:chExt cx="11321143" cy="154214"/>
        </a:xfrm>
      </xdr:grpSpPr>
      <xdr:sp macro="" textlink="">
        <xdr:nvSpPr>
          <xdr:cNvPr id="51" name="Rectangle 50">
            <a:extLst>
              <a:ext uri="{FF2B5EF4-FFF2-40B4-BE49-F238E27FC236}">
                <a16:creationId xmlns:a16="http://schemas.microsoft.com/office/drawing/2014/main" id="{125D828C-5498-4765-A7C4-0BFF0DA7647D}"/>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Connector 51">
            <a:extLst>
              <a:ext uri="{FF2B5EF4-FFF2-40B4-BE49-F238E27FC236}">
                <a16:creationId xmlns:a16="http://schemas.microsoft.com/office/drawing/2014/main" id="{3555EDC8-2536-40F8-81FD-313EE0A633A5}"/>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165</xdr:row>
      <xdr:rowOff>147520</xdr:rowOff>
    </xdr:from>
    <xdr:to>
      <xdr:col>59</xdr:col>
      <xdr:colOff>860044</xdr:colOff>
      <xdr:row>166</xdr:row>
      <xdr:rowOff>95249</xdr:rowOff>
    </xdr:to>
    <xdr:grpSp>
      <xdr:nvGrpSpPr>
        <xdr:cNvPr id="53" name="Group 52">
          <a:extLst>
            <a:ext uri="{FF2B5EF4-FFF2-40B4-BE49-F238E27FC236}">
              <a16:creationId xmlns:a16="http://schemas.microsoft.com/office/drawing/2014/main" id="{A873AC77-FF2E-41C0-B6E0-455DF9F95117}"/>
            </a:ext>
          </a:extLst>
        </xdr:cNvPr>
        <xdr:cNvGrpSpPr/>
      </xdr:nvGrpSpPr>
      <xdr:grpSpPr>
        <a:xfrm>
          <a:off x="259080" y="59894670"/>
          <a:ext cx="69268594" cy="135689"/>
          <a:chOff x="598714" y="6313716"/>
          <a:chExt cx="11321143" cy="154214"/>
        </a:xfrm>
      </xdr:grpSpPr>
      <xdr:sp macro="" textlink="">
        <xdr:nvSpPr>
          <xdr:cNvPr id="54" name="Rectangle 53">
            <a:extLst>
              <a:ext uri="{FF2B5EF4-FFF2-40B4-BE49-F238E27FC236}">
                <a16:creationId xmlns:a16="http://schemas.microsoft.com/office/drawing/2014/main" id="{38DFACC2-CF02-4AE2-A833-B4F70714389C}"/>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Connector 54">
            <a:extLst>
              <a:ext uri="{FF2B5EF4-FFF2-40B4-BE49-F238E27FC236}">
                <a16:creationId xmlns:a16="http://schemas.microsoft.com/office/drawing/2014/main" id="{2D357F4A-B045-4611-A4CC-942E8B7AC034}"/>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173</xdr:row>
      <xdr:rowOff>155326</xdr:rowOff>
    </xdr:from>
    <xdr:to>
      <xdr:col>59</xdr:col>
      <xdr:colOff>860044</xdr:colOff>
      <xdr:row>174</xdr:row>
      <xdr:rowOff>79374</xdr:rowOff>
    </xdr:to>
    <xdr:grpSp>
      <xdr:nvGrpSpPr>
        <xdr:cNvPr id="56" name="Group 55">
          <a:extLst>
            <a:ext uri="{FF2B5EF4-FFF2-40B4-BE49-F238E27FC236}">
              <a16:creationId xmlns:a16="http://schemas.microsoft.com/office/drawing/2014/main" id="{B77ECA62-FF20-4785-8926-69BAB519C77C}"/>
            </a:ext>
          </a:extLst>
        </xdr:cNvPr>
        <xdr:cNvGrpSpPr/>
      </xdr:nvGrpSpPr>
      <xdr:grpSpPr>
        <a:xfrm>
          <a:off x="259080" y="63012706"/>
          <a:ext cx="69268594" cy="106928"/>
          <a:chOff x="598714" y="6313716"/>
          <a:chExt cx="11321143" cy="154214"/>
        </a:xfrm>
      </xdr:grpSpPr>
      <xdr:sp macro="" textlink="">
        <xdr:nvSpPr>
          <xdr:cNvPr id="57" name="Rectangle 56">
            <a:extLst>
              <a:ext uri="{FF2B5EF4-FFF2-40B4-BE49-F238E27FC236}">
                <a16:creationId xmlns:a16="http://schemas.microsoft.com/office/drawing/2014/main" id="{8946669F-B994-4C5F-9CD0-EAEBEF82FECA}"/>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8" name="Straight Connector 57">
            <a:extLst>
              <a:ext uri="{FF2B5EF4-FFF2-40B4-BE49-F238E27FC236}">
                <a16:creationId xmlns:a16="http://schemas.microsoft.com/office/drawing/2014/main" id="{36B6151B-8809-47C8-8467-8D5FA7C966F5}"/>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181</xdr:row>
      <xdr:rowOff>158750</xdr:rowOff>
    </xdr:from>
    <xdr:to>
      <xdr:col>59</xdr:col>
      <xdr:colOff>860044</xdr:colOff>
      <xdr:row>182</xdr:row>
      <xdr:rowOff>95250</xdr:rowOff>
    </xdr:to>
    <xdr:grpSp>
      <xdr:nvGrpSpPr>
        <xdr:cNvPr id="59" name="Group 58">
          <a:extLst>
            <a:ext uri="{FF2B5EF4-FFF2-40B4-BE49-F238E27FC236}">
              <a16:creationId xmlns:a16="http://schemas.microsoft.com/office/drawing/2014/main" id="{FC5F157E-87C3-4499-AB05-B396BFD596E0}"/>
            </a:ext>
          </a:extLst>
        </xdr:cNvPr>
        <xdr:cNvGrpSpPr/>
      </xdr:nvGrpSpPr>
      <xdr:grpSpPr>
        <a:xfrm>
          <a:off x="259080" y="66126360"/>
          <a:ext cx="69268594" cy="121920"/>
          <a:chOff x="598714" y="6313716"/>
          <a:chExt cx="11321143" cy="154214"/>
        </a:xfrm>
      </xdr:grpSpPr>
      <xdr:sp macro="" textlink="">
        <xdr:nvSpPr>
          <xdr:cNvPr id="60" name="Rectangle 59">
            <a:extLst>
              <a:ext uri="{FF2B5EF4-FFF2-40B4-BE49-F238E27FC236}">
                <a16:creationId xmlns:a16="http://schemas.microsoft.com/office/drawing/2014/main" id="{392E1FC7-4A83-4F31-B493-DF51DBC50B73}"/>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1" name="Straight Connector 60">
            <a:extLst>
              <a:ext uri="{FF2B5EF4-FFF2-40B4-BE49-F238E27FC236}">
                <a16:creationId xmlns:a16="http://schemas.microsoft.com/office/drawing/2014/main" id="{5FE9C210-8A13-4A56-A7CA-2154F49C3727}"/>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189</xdr:row>
      <xdr:rowOff>171450</xdr:rowOff>
    </xdr:from>
    <xdr:to>
      <xdr:col>59</xdr:col>
      <xdr:colOff>860044</xdr:colOff>
      <xdr:row>190</xdr:row>
      <xdr:rowOff>63499</xdr:rowOff>
    </xdr:to>
    <xdr:grpSp>
      <xdr:nvGrpSpPr>
        <xdr:cNvPr id="62" name="Group 61">
          <a:extLst>
            <a:ext uri="{FF2B5EF4-FFF2-40B4-BE49-F238E27FC236}">
              <a16:creationId xmlns:a16="http://schemas.microsoft.com/office/drawing/2014/main" id="{94C456E8-4BE1-409E-A1B3-9A1F962604CA}"/>
            </a:ext>
          </a:extLst>
        </xdr:cNvPr>
        <xdr:cNvGrpSpPr/>
      </xdr:nvGrpSpPr>
      <xdr:grpSpPr>
        <a:xfrm>
          <a:off x="259080" y="69250560"/>
          <a:ext cx="69268594" cy="68579"/>
          <a:chOff x="598714" y="6313716"/>
          <a:chExt cx="11321143" cy="154214"/>
        </a:xfrm>
      </xdr:grpSpPr>
      <xdr:sp macro="" textlink="">
        <xdr:nvSpPr>
          <xdr:cNvPr id="63" name="Rectangle 62">
            <a:extLst>
              <a:ext uri="{FF2B5EF4-FFF2-40B4-BE49-F238E27FC236}">
                <a16:creationId xmlns:a16="http://schemas.microsoft.com/office/drawing/2014/main" id="{AE342C5A-8F1D-47D9-9278-4199058C7428}"/>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4" name="Straight Connector 63">
            <a:extLst>
              <a:ext uri="{FF2B5EF4-FFF2-40B4-BE49-F238E27FC236}">
                <a16:creationId xmlns:a16="http://schemas.microsoft.com/office/drawing/2014/main" id="{34E62262-28E2-45C0-A5B4-4BB782F8357E}"/>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205</xdr:row>
      <xdr:rowOff>0</xdr:rowOff>
    </xdr:from>
    <xdr:to>
      <xdr:col>59</xdr:col>
      <xdr:colOff>860044</xdr:colOff>
      <xdr:row>205</xdr:row>
      <xdr:rowOff>95250</xdr:rowOff>
    </xdr:to>
    <xdr:grpSp>
      <xdr:nvGrpSpPr>
        <xdr:cNvPr id="65" name="Group 64">
          <a:extLst>
            <a:ext uri="{FF2B5EF4-FFF2-40B4-BE49-F238E27FC236}">
              <a16:creationId xmlns:a16="http://schemas.microsoft.com/office/drawing/2014/main" id="{2F0C343E-241F-41C7-ABDD-2076C5738045}"/>
            </a:ext>
          </a:extLst>
        </xdr:cNvPr>
        <xdr:cNvGrpSpPr/>
      </xdr:nvGrpSpPr>
      <xdr:grpSpPr>
        <a:xfrm>
          <a:off x="259080" y="74310240"/>
          <a:ext cx="69268594" cy="99060"/>
          <a:chOff x="598714" y="6313716"/>
          <a:chExt cx="11321143" cy="154214"/>
        </a:xfrm>
      </xdr:grpSpPr>
      <xdr:sp macro="" textlink="">
        <xdr:nvSpPr>
          <xdr:cNvPr id="66" name="Rectangle 65">
            <a:extLst>
              <a:ext uri="{FF2B5EF4-FFF2-40B4-BE49-F238E27FC236}">
                <a16:creationId xmlns:a16="http://schemas.microsoft.com/office/drawing/2014/main" id="{CCAC9E6B-0AE0-479B-9057-0188C6B27C81}"/>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Connector 66">
            <a:extLst>
              <a:ext uri="{FF2B5EF4-FFF2-40B4-BE49-F238E27FC236}">
                <a16:creationId xmlns:a16="http://schemas.microsoft.com/office/drawing/2014/main" id="{EA786FD9-5B43-4EA6-A13F-DA2F5199F10C}"/>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218</xdr:row>
      <xdr:rowOff>0</xdr:rowOff>
    </xdr:from>
    <xdr:to>
      <xdr:col>59</xdr:col>
      <xdr:colOff>860044</xdr:colOff>
      <xdr:row>218</xdr:row>
      <xdr:rowOff>79374</xdr:rowOff>
    </xdr:to>
    <xdr:grpSp>
      <xdr:nvGrpSpPr>
        <xdr:cNvPr id="68" name="Group 67">
          <a:extLst>
            <a:ext uri="{FF2B5EF4-FFF2-40B4-BE49-F238E27FC236}">
              <a16:creationId xmlns:a16="http://schemas.microsoft.com/office/drawing/2014/main" id="{8ABC92F9-ADE7-4A9C-9EF5-484C40B2EF31}"/>
            </a:ext>
          </a:extLst>
        </xdr:cNvPr>
        <xdr:cNvGrpSpPr/>
      </xdr:nvGrpSpPr>
      <xdr:grpSpPr>
        <a:xfrm>
          <a:off x="259080" y="78546960"/>
          <a:ext cx="69268594" cy="79374"/>
          <a:chOff x="598714" y="6313716"/>
          <a:chExt cx="11321143" cy="154214"/>
        </a:xfrm>
      </xdr:grpSpPr>
      <xdr:sp macro="" textlink="">
        <xdr:nvSpPr>
          <xdr:cNvPr id="69" name="Rectangle 68">
            <a:extLst>
              <a:ext uri="{FF2B5EF4-FFF2-40B4-BE49-F238E27FC236}">
                <a16:creationId xmlns:a16="http://schemas.microsoft.com/office/drawing/2014/main" id="{1837D29B-46D8-402F-AA91-3224960EB6FE}"/>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0" name="Straight Connector 69">
            <a:extLst>
              <a:ext uri="{FF2B5EF4-FFF2-40B4-BE49-F238E27FC236}">
                <a16:creationId xmlns:a16="http://schemas.microsoft.com/office/drawing/2014/main" id="{663A83C8-12E9-4407-AB70-94A4178BFA91}"/>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0</xdr:colOff>
      <xdr:row>231</xdr:row>
      <xdr:rowOff>0</xdr:rowOff>
    </xdr:from>
    <xdr:to>
      <xdr:col>59</xdr:col>
      <xdr:colOff>860044</xdr:colOff>
      <xdr:row>231</xdr:row>
      <xdr:rowOff>79374</xdr:rowOff>
    </xdr:to>
    <xdr:grpSp>
      <xdr:nvGrpSpPr>
        <xdr:cNvPr id="71" name="Group 70">
          <a:extLst>
            <a:ext uri="{FF2B5EF4-FFF2-40B4-BE49-F238E27FC236}">
              <a16:creationId xmlns:a16="http://schemas.microsoft.com/office/drawing/2014/main" id="{04071CEF-2000-43F5-9515-723400300563}"/>
            </a:ext>
          </a:extLst>
        </xdr:cNvPr>
        <xdr:cNvGrpSpPr/>
      </xdr:nvGrpSpPr>
      <xdr:grpSpPr>
        <a:xfrm>
          <a:off x="259080" y="82768440"/>
          <a:ext cx="69268594" cy="79374"/>
          <a:chOff x="598714" y="6313716"/>
          <a:chExt cx="11321143" cy="154214"/>
        </a:xfrm>
      </xdr:grpSpPr>
      <xdr:sp macro="" textlink="">
        <xdr:nvSpPr>
          <xdr:cNvPr id="72" name="Rectangle 71">
            <a:extLst>
              <a:ext uri="{FF2B5EF4-FFF2-40B4-BE49-F238E27FC236}">
                <a16:creationId xmlns:a16="http://schemas.microsoft.com/office/drawing/2014/main" id="{1A9AE28C-D1D1-4EC8-934F-4943E9FEDC1C}"/>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Connector 72">
            <a:extLst>
              <a:ext uri="{FF2B5EF4-FFF2-40B4-BE49-F238E27FC236}">
                <a16:creationId xmlns:a16="http://schemas.microsoft.com/office/drawing/2014/main" id="{F9417C3F-E394-4CAD-BABA-70471968BD39}"/>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xdr:colOff>
      <xdr:row>243</xdr:row>
      <xdr:rowOff>171450</xdr:rowOff>
    </xdr:from>
    <xdr:to>
      <xdr:col>59</xdr:col>
      <xdr:colOff>857248</xdr:colOff>
      <xdr:row>244</xdr:row>
      <xdr:rowOff>46566</xdr:rowOff>
    </xdr:to>
    <xdr:grpSp>
      <xdr:nvGrpSpPr>
        <xdr:cNvPr id="74" name="Group 73">
          <a:extLst>
            <a:ext uri="{FF2B5EF4-FFF2-40B4-BE49-F238E27FC236}">
              <a16:creationId xmlns:a16="http://schemas.microsoft.com/office/drawing/2014/main" id="{18C0677D-F219-420C-87EE-B78F856CC7EB}"/>
            </a:ext>
          </a:extLst>
        </xdr:cNvPr>
        <xdr:cNvGrpSpPr/>
      </xdr:nvGrpSpPr>
      <xdr:grpSpPr>
        <a:xfrm>
          <a:off x="259079" y="86982300"/>
          <a:ext cx="69265799" cy="55456"/>
          <a:chOff x="598714" y="6313716"/>
          <a:chExt cx="11321143" cy="154214"/>
        </a:xfrm>
      </xdr:grpSpPr>
      <xdr:sp macro="" textlink="">
        <xdr:nvSpPr>
          <xdr:cNvPr id="75" name="Rectangle 74">
            <a:extLst>
              <a:ext uri="{FF2B5EF4-FFF2-40B4-BE49-F238E27FC236}">
                <a16:creationId xmlns:a16="http://schemas.microsoft.com/office/drawing/2014/main" id="{A776BCE6-6B3E-4882-8AB0-B00615B7411D}"/>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Connector 75">
            <a:extLst>
              <a:ext uri="{FF2B5EF4-FFF2-40B4-BE49-F238E27FC236}">
                <a16:creationId xmlns:a16="http://schemas.microsoft.com/office/drawing/2014/main" id="{6E71C9BD-DF59-4659-9FA6-1E344110A9AC}"/>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xdr:colOff>
      <xdr:row>257</xdr:row>
      <xdr:rowOff>0</xdr:rowOff>
    </xdr:from>
    <xdr:to>
      <xdr:col>59</xdr:col>
      <xdr:colOff>857250</xdr:colOff>
      <xdr:row>257</xdr:row>
      <xdr:rowOff>63500</xdr:rowOff>
    </xdr:to>
    <xdr:grpSp>
      <xdr:nvGrpSpPr>
        <xdr:cNvPr id="77" name="Group 76">
          <a:extLst>
            <a:ext uri="{FF2B5EF4-FFF2-40B4-BE49-F238E27FC236}">
              <a16:creationId xmlns:a16="http://schemas.microsoft.com/office/drawing/2014/main" id="{02F64226-D751-4C6A-8C7E-476514FD4B52}"/>
            </a:ext>
          </a:extLst>
        </xdr:cNvPr>
        <xdr:cNvGrpSpPr/>
      </xdr:nvGrpSpPr>
      <xdr:grpSpPr>
        <a:xfrm>
          <a:off x="259079" y="91440000"/>
          <a:ext cx="69265801" cy="60960"/>
          <a:chOff x="598714" y="6313716"/>
          <a:chExt cx="11321143" cy="154214"/>
        </a:xfrm>
      </xdr:grpSpPr>
      <xdr:sp macro="" textlink="">
        <xdr:nvSpPr>
          <xdr:cNvPr id="78" name="Rectangle 77">
            <a:extLst>
              <a:ext uri="{FF2B5EF4-FFF2-40B4-BE49-F238E27FC236}">
                <a16:creationId xmlns:a16="http://schemas.microsoft.com/office/drawing/2014/main" id="{F7CAAD6C-6043-41D6-99DC-F2BFB6BC0C84}"/>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Connector 78">
            <a:extLst>
              <a:ext uri="{FF2B5EF4-FFF2-40B4-BE49-F238E27FC236}">
                <a16:creationId xmlns:a16="http://schemas.microsoft.com/office/drawing/2014/main" id="{E1FA5CE7-EFC6-4F97-8757-FA3896C449E1}"/>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29936</xdr:colOff>
      <xdr:row>193</xdr:row>
      <xdr:rowOff>9604</xdr:rowOff>
    </xdr:from>
    <xdr:to>
      <xdr:col>59</xdr:col>
      <xdr:colOff>889980</xdr:colOff>
      <xdr:row>193</xdr:row>
      <xdr:rowOff>95250</xdr:rowOff>
    </xdr:to>
    <xdr:grpSp>
      <xdr:nvGrpSpPr>
        <xdr:cNvPr id="80" name="Group 79">
          <a:extLst>
            <a:ext uri="{FF2B5EF4-FFF2-40B4-BE49-F238E27FC236}">
              <a16:creationId xmlns:a16="http://schemas.microsoft.com/office/drawing/2014/main" id="{9D1E982A-E73A-4657-B561-11D08023B6AF}"/>
            </a:ext>
          </a:extLst>
        </xdr:cNvPr>
        <xdr:cNvGrpSpPr/>
      </xdr:nvGrpSpPr>
      <xdr:grpSpPr>
        <a:xfrm>
          <a:off x="287746" y="69925644"/>
          <a:ext cx="69268594" cy="86916"/>
          <a:chOff x="598714" y="6313716"/>
          <a:chExt cx="11321143" cy="154214"/>
        </a:xfrm>
      </xdr:grpSpPr>
      <xdr:sp macro="" textlink="">
        <xdr:nvSpPr>
          <xdr:cNvPr id="81" name="Rectangle 80">
            <a:extLst>
              <a:ext uri="{FF2B5EF4-FFF2-40B4-BE49-F238E27FC236}">
                <a16:creationId xmlns:a16="http://schemas.microsoft.com/office/drawing/2014/main" id="{BB8CD0C3-21B1-45C0-9EE7-CDA578E41504}"/>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2" name="Straight Connector 81">
            <a:extLst>
              <a:ext uri="{FF2B5EF4-FFF2-40B4-BE49-F238E27FC236}">
                <a16:creationId xmlns:a16="http://schemas.microsoft.com/office/drawing/2014/main" id="{C307174A-154A-4670-8AD0-B7EDE3BD5AD2}"/>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19048</xdr:colOff>
      <xdr:row>191</xdr:row>
      <xdr:rowOff>9525</xdr:rowOff>
    </xdr:from>
    <xdr:to>
      <xdr:col>12</xdr:col>
      <xdr:colOff>1276350</xdr:colOff>
      <xdr:row>192</xdr:row>
      <xdr:rowOff>19050</xdr:rowOff>
    </xdr:to>
    <xdr:sp macro="" textlink="">
      <xdr:nvSpPr>
        <xdr:cNvPr id="102" name="TextBox 101">
          <a:extLst>
            <a:ext uri="{FF2B5EF4-FFF2-40B4-BE49-F238E27FC236}">
              <a16:creationId xmlns:a16="http://schemas.microsoft.com/office/drawing/2014/main" id="{72DBD56E-0AB5-46E1-AD7E-225D8F62503B}"/>
            </a:ext>
          </a:extLst>
        </xdr:cNvPr>
        <xdr:cNvSpPr txBox="1"/>
      </xdr:nvSpPr>
      <xdr:spPr>
        <a:xfrm>
          <a:off x="266698" y="69951600"/>
          <a:ext cx="14925677"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Additional Action</a:t>
          </a:r>
          <a:r>
            <a:rPr lang="en-US" sz="1400" b="1" baseline="0">
              <a:solidFill>
                <a:schemeClr val="bg1"/>
              </a:solidFill>
            </a:rPr>
            <a:t> Items not originally identified with the Initial Report (</a:t>
          </a:r>
          <a:r>
            <a:rPr lang="en-US" sz="1400" b="1" i="1" baseline="0">
              <a:solidFill>
                <a:schemeClr val="bg1"/>
              </a:solidFill>
            </a:rPr>
            <a:t>Note: Activities that would require a change of scope or budget must be communicated as directed in your NOA)</a:t>
          </a:r>
          <a:endParaRPr lang="en-US" sz="1400" b="1" i="1">
            <a:solidFill>
              <a:schemeClr val="bg1"/>
            </a:solidFill>
          </a:endParaRPr>
        </a:p>
      </xdr:txBody>
    </xdr:sp>
    <xdr:clientData/>
  </xdr:twoCellAnchor>
  <xdr:twoCellAnchor>
    <xdr:from>
      <xdr:col>1</xdr:col>
      <xdr:colOff>38100</xdr:colOff>
      <xdr:row>25</xdr:row>
      <xdr:rowOff>0</xdr:rowOff>
    </xdr:from>
    <xdr:to>
      <xdr:col>1</xdr:col>
      <xdr:colOff>1866900</xdr:colOff>
      <xdr:row>27</xdr:row>
      <xdr:rowOff>47625</xdr:rowOff>
    </xdr:to>
    <xdr:sp macro="" textlink="">
      <xdr:nvSpPr>
        <xdr:cNvPr id="263" name="TextBox 262">
          <a:hlinkClick xmlns:r="http://schemas.openxmlformats.org/officeDocument/2006/relationships" r:id="rId1"/>
          <a:extLst>
            <a:ext uri="{FF2B5EF4-FFF2-40B4-BE49-F238E27FC236}">
              <a16:creationId xmlns:a16="http://schemas.microsoft.com/office/drawing/2014/main" id="{C8380762-2C5F-4316-91E3-674DFEA980F0}"/>
            </a:ext>
          </a:extLst>
        </xdr:cNvPr>
        <xdr:cNvSpPr txBox="1"/>
      </xdr:nvSpPr>
      <xdr:spPr>
        <a:xfrm>
          <a:off x="285750" y="6210300"/>
          <a:ext cx="1828800" cy="523875"/>
        </a:xfrm>
        <a:prstGeom prst="rect">
          <a:avLst/>
        </a:prstGeom>
        <a:solidFill>
          <a:schemeClr val="accent1">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Coversheet</a:t>
          </a:r>
          <a:endParaRPr lang="en-US" sz="1200" b="1" u="sng">
            <a:solidFill>
              <a:schemeClr val="accent5">
                <a:lumMod val="75000"/>
              </a:schemeClr>
            </a:solidFill>
          </a:endParaRPr>
        </a:p>
      </xdr:txBody>
    </xdr:sp>
    <xdr:clientData/>
  </xdr:twoCellAnchor>
  <xdr:twoCellAnchor>
    <xdr:from>
      <xdr:col>1</xdr:col>
      <xdr:colOff>3985330</xdr:colOff>
      <xdr:row>25</xdr:row>
      <xdr:rowOff>0</xdr:rowOff>
    </xdr:from>
    <xdr:to>
      <xdr:col>5</xdr:col>
      <xdr:colOff>32456</xdr:colOff>
      <xdr:row>27</xdr:row>
      <xdr:rowOff>47625</xdr:rowOff>
    </xdr:to>
    <xdr:sp macro="" textlink="">
      <xdr:nvSpPr>
        <xdr:cNvPr id="264" name="TextBox 263">
          <a:hlinkClick xmlns:r="http://schemas.openxmlformats.org/officeDocument/2006/relationships" r:id="rId2"/>
          <a:extLst>
            <a:ext uri="{FF2B5EF4-FFF2-40B4-BE49-F238E27FC236}">
              <a16:creationId xmlns:a16="http://schemas.microsoft.com/office/drawing/2014/main" id="{AEE5EAAA-B833-47D7-BE1C-39D2E1C4508D}"/>
            </a:ext>
          </a:extLst>
        </xdr:cNvPr>
        <xdr:cNvSpPr txBox="1"/>
      </xdr:nvSpPr>
      <xdr:spPr>
        <a:xfrm>
          <a:off x="4230259" y="5932714"/>
          <a:ext cx="1830161" cy="523875"/>
        </a:xfrm>
        <a:prstGeom prst="rect">
          <a:avLst/>
        </a:prstGeom>
        <a:solidFill>
          <a:schemeClr val="accent4">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Personnel Report</a:t>
          </a:r>
          <a:endParaRPr lang="en-US" sz="1200" b="1" u="sng">
            <a:solidFill>
              <a:schemeClr val="accent5">
                <a:lumMod val="75000"/>
              </a:schemeClr>
            </a:solidFill>
          </a:endParaRPr>
        </a:p>
      </xdr:txBody>
    </xdr:sp>
    <xdr:clientData/>
  </xdr:twoCellAnchor>
  <xdr:twoCellAnchor>
    <xdr:from>
      <xdr:col>1</xdr:col>
      <xdr:colOff>2034469</xdr:colOff>
      <xdr:row>25</xdr:row>
      <xdr:rowOff>0</xdr:rowOff>
    </xdr:from>
    <xdr:to>
      <xdr:col>1</xdr:col>
      <xdr:colOff>3863269</xdr:colOff>
      <xdr:row>27</xdr:row>
      <xdr:rowOff>47625</xdr:rowOff>
    </xdr:to>
    <xdr:sp macro="" textlink="">
      <xdr:nvSpPr>
        <xdr:cNvPr id="265" name="TextBox 264">
          <a:hlinkClick xmlns:r="http://schemas.openxmlformats.org/officeDocument/2006/relationships" r:id="rId3"/>
          <a:extLst>
            <a:ext uri="{FF2B5EF4-FFF2-40B4-BE49-F238E27FC236}">
              <a16:creationId xmlns:a16="http://schemas.microsoft.com/office/drawing/2014/main" id="{5F692064-A69C-4982-A2B6-9E2B44D124FC}"/>
            </a:ext>
          </a:extLst>
        </xdr:cNvPr>
        <xdr:cNvSpPr txBox="1"/>
      </xdr:nvSpPr>
      <xdr:spPr>
        <a:xfrm>
          <a:off x="2282119" y="6210300"/>
          <a:ext cx="1828800" cy="523875"/>
        </a:xfrm>
        <a:prstGeom prst="rect">
          <a:avLst/>
        </a:prstGeom>
        <a:solidFill>
          <a:schemeClr val="accent6">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Progress Narrative</a:t>
          </a:r>
          <a:endParaRPr lang="en-US" sz="1200" b="1" u="sng">
            <a:solidFill>
              <a:schemeClr val="accent5">
                <a:lumMod val="75000"/>
              </a:schemeClr>
            </a:solidFill>
          </a:endParaRPr>
        </a:p>
      </xdr:txBody>
    </xdr:sp>
    <xdr:clientData/>
  </xdr:twoCellAnchor>
  <xdr:twoCellAnchor>
    <xdr:from>
      <xdr:col>6</xdr:col>
      <xdr:colOff>1011012</xdr:colOff>
      <xdr:row>25</xdr:row>
      <xdr:rowOff>0</xdr:rowOff>
    </xdr:from>
    <xdr:to>
      <xdr:col>8</xdr:col>
      <xdr:colOff>496663</xdr:colOff>
      <xdr:row>27</xdr:row>
      <xdr:rowOff>47625</xdr:rowOff>
    </xdr:to>
    <xdr:sp macro="" textlink="">
      <xdr:nvSpPr>
        <xdr:cNvPr id="266" name="TextBox 265">
          <a:hlinkClick xmlns:r="http://schemas.openxmlformats.org/officeDocument/2006/relationships" r:id="rId4"/>
          <a:extLst>
            <a:ext uri="{FF2B5EF4-FFF2-40B4-BE49-F238E27FC236}">
              <a16:creationId xmlns:a16="http://schemas.microsoft.com/office/drawing/2014/main" id="{500827BC-BF33-417A-9F38-00A1F7696CCB}"/>
            </a:ext>
          </a:extLst>
        </xdr:cNvPr>
        <xdr:cNvSpPr txBox="1"/>
      </xdr:nvSpPr>
      <xdr:spPr>
        <a:xfrm>
          <a:off x="8154762" y="5932714"/>
          <a:ext cx="1717222" cy="523875"/>
        </a:xfrm>
        <a:prstGeom prst="rect">
          <a:avLst/>
        </a:prstGeom>
        <a:solidFill>
          <a:srgbClr val="E39DC7"/>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Review</a:t>
          </a:r>
          <a:r>
            <a:rPr lang="en-US" sz="1200" b="1" u="sng" baseline="0">
              <a:solidFill>
                <a:schemeClr val="accent5">
                  <a:lumMod val="75000"/>
                </a:schemeClr>
              </a:solidFill>
            </a:rPr>
            <a:t> Performance Elements</a:t>
          </a:r>
          <a:endParaRPr lang="en-US" sz="1200" b="1" u="sng">
            <a:solidFill>
              <a:schemeClr val="accent5">
                <a:lumMod val="75000"/>
              </a:schemeClr>
            </a:solidFill>
          </a:endParaRPr>
        </a:p>
      </xdr:txBody>
    </xdr:sp>
    <xdr:clientData/>
  </xdr:twoCellAnchor>
  <xdr:twoCellAnchor>
    <xdr:from>
      <xdr:col>1</xdr:col>
      <xdr:colOff>0</xdr:colOff>
      <xdr:row>1</xdr:row>
      <xdr:rowOff>21168</xdr:rowOff>
    </xdr:from>
    <xdr:to>
      <xdr:col>10</xdr:col>
      <xdr:colOff>219075</xdr:colOff>
      <xdr:row>21</xdr:row>
      <xdr:rowOff>171451</xdr:rowOff>
    </xdr:to>
    <xdr:sp macro="" textlink="">
      <xdr:nvSpPr>
        <xdr:cNvPr id="267" name="TextBox 266">
          <a:extLst>
            <a:ext uri="{FF2B5EF4-FFF2-40B4-BE49-F238E27FC236}">
              <a16:creationId xmlns:a16="http://schemas.microsoft.com/office/drawing/2014/main" id="{6F2B89D7-5D61-4BB7-B40B-5438949CA92C}"/>
            </a:ext>
          </a:extLst>
        </xdr:cNvPr>
        <xdr:cNvSpPr txBox="1"/>
      </xdr:nvSpPr>
      <xdr:spPr>
        <a:xfrm>
          <a:off x="247650" y="211668"/>
          <a:ext cx="11582400" cy="5131858"/>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prstClr val="black"/>
              </a:solidFill>
              <a:effectLst/>
              <a:uLnTx/>
              <a:uFillTx/>
              <a:latin typeface="+mn-lt"/>
              <a:ea typeface="+mn-ea"/>
              <a:cs typeface="+mn-cs"/>
            </a:rPr>
            <a:t>Program Progress Report Form</a:t>
          </a:r>
        </a:p>
        <a:p>
          <a:pPr algn="l"/>
          <a:endParaRPr lang="en-US" sz="500" b="1" i="1" u="none"/>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text entered may exceed the space provided. "Alt+Enter" will return a new line within a text box if desired. </a:t>
          </a:r>
          <a:r>
            <a:rPr lang="en-US" sz="1100" b="1" i="0" baseline="0">
              <a:solidFill>
                <a:schemeClr val="dk1"/>
              </a:solidFill>
              <a:effectLst/>
              <a:latin typeface="+mn-lt"/>
              <a:ea typeface="+mn-ea"/>
              <a:cs typeface="+mn-cs"/>
            </a:rPr>
            <a:t>For q</a:t>
          </a:r>
          <a:r>
            <a:rPr lang="en-US" sz="1100" b="1">
              <a:solidFill>
                <a:schemeClr val="dk1"/>
              </a:solidFill>
              <a:effectLst/>
              <a:latin typeface="+mn-lt"/>
              <a:ea typeface="+mn-ea"/>
              <a:cs typeface="+mn-cs"/>
            </a:rPr>
            <a:t>uestions regarding this form, contact </a:t>
          </a:r>
          <a:r>
            <a:rPr lang="en-US" sz="1100" b="1" u="sng">
              <a:solidFill>
                <a:schemeClr val="dk1"/>
              </a:solidFill>
              <a:effectLst/>
              <a:latin typeface="+mn-lt"/>
              <a:ea typeface="+mn-ea"/>
              <a:cs typeface="+mn-cs"/>
            </a:rPr>
            <a:t>ORAOPDataHub@fda.hhs.gov</a:t>
          </a:r>
          <a:r>
            <a:rPr lang="en-US" sz="1100" b="1" i="0" baseline="0">
              <a:solidFill>
                <a:schemeClr val="dk1"/>
              </a:solidFill>
              <a:effectLst/>
              <a:latin typeface="+mn-lt"/>
              <a:ea typeface="+mn-ea"/>
              <a:cs typeface="+mn-cs"/>
            </a:rPr>
            <a:t>.</a:t>
          </a:r>
        </a:p>
        <a:p>
          <a:pPr eaLnBrk="1" fontAlgn="auto" latinLnBrk="0" hangingPunct="1"/>
          <a:endParaRPr lang="en-US">
            <a:effectLst/>
          </a:endParaRPr>
        </a:p>
        <a:p>
          <a:pPr rtl="0" eaLnBrk="1" fontAlgn="auto" latinLnBrk="0" hangingPunct="1"/>
          <a:r>
            <a:rPr lang="en-US" sz="1100" b="0" i="0" baseline="0">
              <a:solidFill>
                <a:schemeClr val="dk1"/>
              </a:solidFill>
              <a:effectLst/>
              <a:latin typeface="+mn-lt"/>
              <a:ea typeface="+mn-ea"/>
              <a:cs typeface="+mn-cs"/>
            </a:rPr>
            <a:t>Key Definitions:  </a:t>
          </a:r>
          <a:endParaRPr lang="en-US">
            <a:effectLst/>
          </a:endParaRPr>
        </a:p>
        <a:p>
          <a:pPr rtl="0" eaLnBrk="1" fontAlgn="auto" latinLnBrk="0" hangingPunct="1"/>
          <a:r>
            <a:rPr lang="en-US" sz="1100" b="1" i="1">
              <a:solidFill>
                <a:schemeClr val="dk1"/>
              </a:solidFill>
              <a:effectLst/>
              <a:latin typeface="+mn-lt"/>
              <a:ea typeface="+mn-ea"/>
              <a:cs typeface="+mn-cs"/>
            </a:rPr>
            <a:t>Objectives </a:t>
          </a:r>
          <a:r>
            <a:rPr lang="en-US" sz="1100">
              <a:solidFill>
                <a:schemeClr val="dk1"/>
              </a:solidFill>
              <a:effectLst/>
              <a:latin typeface="+mn-lt"/>
              <a:ea typeface="+mn-ea"/>
              <a:cs typeface="+mn-cs"/>
            </a:rPr>
            <a:t>Specific impacts related to public health intended to be achieved with these funds.</a:t>
          </a:r>
          <a:endParaRPr lang="en-US">
            <a:effectLst/>
          </a:endParaRPr>
        </a:p>
        <a:p>
          <a:pPr rtl="0" eaLnBrk="1" fontAlgn="auto" latinLnBrk="0" hangingPunct="1"/>
          <a:r>
            <a:rPr lang="en-US" sz="1100" b="1" i="1">
              <a:solidFill>
                <a:schemeClr val="dk1"/>
              </a:solidFill>
              <a:effectLst/>
              <a:latin typeface="+mn-lt"/>
              <a:ea typeface="+mn-ea"/>
              <a:cs typeface="+mn-cs"/>
            </a:rPr>
            <a:t>Activities </a:t>
          </a:r>
          <a:r>
            <a:rPr lang="en-US" sz="1100" b="0" baseline="0">
              <a:solidFill>
                <a:schemeClr val="dk1"/>
              </a:solidFill>
              <a:effectLst/>
              <a:latin typeface="+mn-lt"/>
              <a:ea typeface="+mn-ea"/>
              <a:cs typeface="+mn-cs"/>
            </a:rPr>
            <a:t>are considered to be the </a:t>
          </a:r>
          <a:r>
            <a:rPr lang="en-US" sz="1100" b="1" baseline="0">
              <a:solidFill>
                <a:schemeClr val="dk1"/>
              </a:solidFill>
              <a:effectLst/>
              <a:latin typeface="+mn-lt"/>
              <a:ea typeface="+mn-ea"/>
              <a:cs typeface="+mn-cs"/>
            </a:rPr>
            <a:t>secondary performance elements or sub-outcomes </a:t>
          </a:r>
          <a:r>
            <a:rPr lang="en-US" sz="1100" b="0" baseline="0">
              <a:solidFill>
                <a:schemeClr val="dk1"/>
              </a:solidFill>
              <a:effectLst/>
              <a:latin typeface="+mn-lt"/>
              <a:ea typeface="+mn-ea"/>
              <a:cs typeface="+mn-cs"/>
            </a:rPr>
            <a:t>that support the Objectives for this award.</a:t>
          </a:r>
          <a:endParaRPr lang="en-US">
            <a:effectLst/>
          </a:endParaRP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Initial Report (green sections labeled</a:t>
          </a:r>
          <a:r>
            <a:rPr lang="en-US" sz="1100" b="1" i="0" baseline="0">
              <a:solidFill>
                <a:schemeClr val="dk1"/>
              </a:solidFill>
              <a:effectLst/>
              <a:latin typeface="+mn-lt"/>
              <a:ea typeface="+mn-ea"/>
              <a:cs typeface="+mn-cs"/>
            </a:rPr>
            <a:t> Initial Report Respone</a:t>
          </a:r>
          <a:r>
            <a:rPr lang="en-US" sz="1100" b="1" i="0">
              <a:solidFill>
                <a:schemeClr val="dk1"/>
              </a:solidFill>
              <a:effectLst/>
              <a:latin typeface="+mn-lt"/>
              <a:ea typeface="+mn-ea"/>
              <a:cs typeface="+mn-cs"/>
            </a:rPr>
            <a:t>) - Due 90 days after NOA is issued unless</a:t>
          </a:r>
          <a:r>
            <a:rPr lang="en-US" sz="1100" b="1" i="0" baseline="0">
              <a:solidFill>
                <a:schemeClr val="dk1"/>
              </a:solidFill>
              <a:effectLst/>
              <a:latin typeface="+mn-lt"/>
              <a:ea typeface="+mn-ea"/>
              <a:cs typeface="+mn-cs"/>
            </a:rPr>
            <a:t> otherwise communicated by Project Officer</a:t>
          </a:r>
        </a:p>
        <a:p>
          <a:r>
            <a:rPr lang="en-US" sz="1100" baseline="0">
              <a:solidFill>
                <a:schemeClr val="dk1"/>
              </a:solidFill>
              <a:effectLst/>
              <a:latin typeface="+mn-lt"/>
              <a:ea typeface="+mn-ea"/>
              <a:cs typeface="+mn-cs"/>
            </a:rPr>
            <a:t>1. Provide a brief narrative describing the action items you've planned for the current budget period.</a:t>
          </a:r>
          <a:endParaRPr lang="en-US">
            <a:effectLst/>
          </a:endParaRPr>
        </a:p>
        <a:p>
          <a:r>
            <a:rPr lang="en-US" sz="1100" baseline="0">
              <a:solidFill>
                <a:schemeClr val="dk1"/>
              </a:solidFill>
              <a:effectLst/>
              <a:latin typeface="+mn-lt"/>
              <a:ea typeface="+mn-ea"/>
              <a:cs typeface="+mn-cs"/>
            </a:rPr>
            <a:t>2. Start date (M/D/YYYY) must be for the current </a:t>
          </a:r>
          <a:r>
            <a:rPr lang="en-US" sz="1100" b="1" baseline="0">
              <a:solidFill>
                <a:schemeClr val="dk1"/>
              </a:solidFill>
              <a:effectLst/>
              <a:latin typeface="+mn-lt"/>
              <a:ea typeface="+mn-ea"/>
              <a:cs typeface="+mn-cs"/>
            </a:rPr>
            <a:t>budget</a:t>
          </a:r>
          <a:r>
            <a:rPr lang="en-US" sz="1100" baseline="0">
              <a:solidFill>
                <a:schemeClr val="dk1"/>
              </a:solidFill>
              <a:effectLst/>
              <a:latin typeface="+mn-lt"/>
              <a:ea typeface="+mn-ea"/>
              <a:cs typeface="+mn-cs"/>
            </a:rPr>
            <a:t> period unless the item was carried forward from the current budget period.</a:t>
          </a:r>
          <a:endParaRPr lang="en-US">
            <a:effectLst/>
          </a:endParaRPr>
        </a:p>
        <a:p>
          <a:r>
            <a:rPr lang="en-US" sz="1100" baseline="0">
              <a:solidFill>
                <a:schemeClr val="dk1"/>
              </a:solidFill>
              <a:effectLst/>
              <a:latin typeface="+mn-lt"/>
              <a:ea typeface="+mn-ea"/>
              <a:cs typeface="+mn-cs"/>
            </a:rPr>
            <a:t>3. Planned end date (M/D/YYYY) must be within the </a:t>
          </a:r>
          <a:r>
            <a:rPr lang="en-US" sz="1100" b="1" baseline="0">
              <a:solidFill>
                <a:schemeClr val="dk1"/>
              </a:solidFill>
              <a:effectLst/>
              <a:latin typeface="+mn-lt"/>
              <a:ea typeface="+mn-ea"/>
              <a:cs typeface="+mn-cs"/>
            </a:rPr>
            <a:t>project</a:t>
          </a:r>
          <a:r>
            <a:rPr lang="en-US" sz="1100" baseline="0">
              <a:solidFill>
                <a:schemeClr val="dk1"/>
              </a:solidFill>
              <a:effectLst/>
              <a:latin typeface="+mn-lt"/>
              <a:ea typeface="+mn-ea"/>
              <a:cs typeface="+mn-cs"/>
            </a:rPr>
            <a:t> period. For action items that will be ongoing throughout the project use the project period end date.</a:t>
          </a:r>
          <a:endParaRPr lang="en-US">
            <a:effectLst/>
          </a:endParaRPr>
        </a:p>
        <a:p>
          <a:pPr eaLnBrk="1" fontAlgn="auto" latinLnBrk="0" hangingPunct="1"/>
          <a:r>
            <a:rPr lang="en-US" sz="1100" baseline="0">
              <a:solidFill>
                <a:schemeClr val="dk1"/>
              </a:solidFill>
              <a:effectLst/>
              <a:latin typeface="+mn-lt"/>
              <a:ea typeface="+mn-ea"/>
              <a:cs typeface="+mn-cs"/>
            </a:rPr>
            <a:t>4. For each Performance Element (detail list provided on </a:t>
          </a:r>
          <a:r>
            <a:rPr lang="en-US" sz="1100" b="1" baseline="0">
              <a:solidFill>
                <a:schemeClr val="dk1"/>
              </a:solidFill>
              <a:effectLst/>
              <a:latin typeface="+mn-lt"/>
              <a:ea typeface="+mn-ea"/>
              <a:cs typeface="+mn-cs"/>
            </a:rPr>
            <a:t>Performance Elements </a:t>
          </a:r>
          <a:r>
            <a:rPr lang="en-US" sz="1100" b="0" baseline="0">
              <a:solidFill>
                <a:schemeClr val="dk1"/>
              </a:solidFill>
              <a:effectLst/>
              <a:latin typeface="+mn-lt"/>
              <a:ea typeface="+mn-ea"/>
              <a:cs typeface="+mn-cs"/>
            </a:rPr>
            <a:t>Tab) indicate if an action item will impact your progress for this element in the table to the far right.</a:t>
          </a:r>
          <a:br>
            <a:rPr lang="en-US" sz="1100" baseline="0">
              <a:solidFill>
                <a:schemeClr val="dk1"/>
              </a:solidFill>
              <a:effectLst/>
              <a:latin typeface="+mn-lt"/>
              <a:ea typeface="+mn-ea"/>
              <a:cs typeface="+mn-cs"/>
            </a:rPr>
          </a:br>
          <a:r>
            <a:rPr lang="en-US" sz="1100" b="1" i="1">
              <a:solidFill>
                <a:schemeClr val="dk1"/>
              </a:solidFill>
              <a:effectLst/>
              <a:latin typeface="+mn-lt"/>
              <a:ea typeface="+mn-ea"/>
              <a:cs typeface="+mn-cs"/>
            </a:rPr>
            <a:t>Note: Each</a:t>
          </a:r>
          <a:r>
            <a:rPr lang="en-US" sz="1100" b="1" i="1" baseline="0">
              <a:solidFill>
                <a:schemeClr val="dk1"/>
              </a:solidFill>
              <a:effectLst/>
              <a:latin typeface="+mn-lt"/>
              <a:ea typeface="+mn-ea"/>
              <a:cs typeface="+mn-cs"/>
            </a:rPr>
            <a:t> action item listed MUST impact </a:t>
          </a:r>
          <a:r>
            <a:rPr lang="en-US" sz="1100" b="1" i="1" u="sng" baseline="0">
              <a:solidFill>
                <a:schemeClr val="dk1"/>
              </a:solidFill>
              <a:effectLst/>
              <a:latin typeface="+mn-lt"/>
              <a:ea typeface="+mn-ea"/>
              <a:cs typeface="+mn-cs"/>
            </a:rPr>
            <a:t>at least one</a:t>
          </a:r>
          <a:r>
            <a:rPr lang="en-US" sz="1100" b="1" i="1" baseline="0">
              <a:solidFill>
                <a:schemeClr val="dk1"/>
              </a:solidFill>
              <a:effectLst/>
              <a:latin typeface="+mn-lt"/>
              <a:ea typeface="+mn-ea"/>
              <a:cs typeface="+mn-cs"/>
            </a:rPr>
            <a:t> required performance element. See Performance Element tab for a full list of performance elements relevant to this award.</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Incomplete action items from this budget year may be carried forward to the next budget period by adding them to the Initial Report on a new form at the time of the Annual Report submission. Following submission of the Initial Report action items, any additional action items identified during the budget period should be entered in the additional space (Action Item number 21-25) with applicable approval information. </a:t>
          </a:r>
          <a:r>
            <a:rPr lang="en-US" sz="1100" b="1" i="1" baseline="0">
              <a:solidFill>
                <a:schemeClr val="dk1"/>
              </a:solidFill>
              <a:effectLst/>
              <a:latin typeface="+mn-lt"/>
              <a:ea typeface="+mn-ea"/>
              <a:cs typeface="+mn-cs"/>
            </a:rPr>
            <a:t>Note: Activities that would require a change of scope or budget must be communicated as directed in your NOA.</a:t>
          </a:r>
          <a:r>
            <a:rPr lang="en-US" sz="1100" b="0" i="0" baseline="0">
              <a:solidFill>
                <a:schemeClr val="dk1"/>
              </a:solidFill>
              <a:effectLst/>
              <a:latin typeface="+mn-lt"/>
              <a:ea typeface="+mn-ea"/>
              <a:cs typeface="+mn-cs"/>
            </a:rPr>
            <a:t> Please do not add new action items in Items 1-20 after the submission of the initial report even if there are blank spaces still available. Unused action items can be hidden by hiding the applicable rows to shorten the form if desired.</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1" i="0" baseline="0">
              <a:solidFill>
                <a:schemeClr val="dk1"/>
              </a:solidFill>
              <a:effectLst/>
              <a:latin typeface="+mn-lt"/>
              <a:ea typeface="+mn-ea"/>
              <a:cs typeface="+mn-cs"/>
            </a:rPr>
            <a:t>Mid-Year Report (Yellow sections labeled "Mid-Year Report Response") and Annual Report (Brown sections labeled "Annual Report Response")</a:t>
          </a:r>
        </a:p>
        <a:p>
          <a:pPr eaLnBrk="1" fontAlgn="auto" latinLnBrk="0" hangingPunct="1"/>
          <a:r>
            <a:rPr lang="en-US" sz="1100" b="0" baseline="0">
              <a:solidFill>
                <a:schemeClr val="dk1"/>
              </a:solidFill>
              <a:effectLst/>
              <a:latin typeface="+mn-lt"/>
              <a:ea typeface="+mn-ea"/>
              <a:cs typeface="+mn-cs"/>
            </a:rPr>
            <a:t>E</a:t>
          </a:r>
          <a:r>
            <a:rPr lang="en-US" sz="1100" b="0">
              <a:solidFill>
                <a:schemeClr val="dk1"/>
              </a:solidFill>
              <a:effectLst/>
              <a:latin typeface="+mn-lt"/>
              <a:ea typeface="+mn-ea"/>
              <a:cs typeface="+mn-cs"/>
            </a:rPr>
            <a:t>nter a new</a:t>
          </a:r>
          <a:r>
            <a:rPr lang="en-US" sz="1100" b="0" baseline="0">
              <a:solidFill>
                <a:schemeClr val="dk1"/>
              </a:solidFill>
              <a:effectLst/>
              <a:latin typeface="+mn-lt"/>
              <a:ea typeface="+mn-ea"/>
              <a:cs typeface="+mn-cs"/>
            </a:rPr>
            <a:t> actual</a:t>
          </a:r>
          <a:r>
            <a:rPr lang="en-US" sz="1100" b="0">
              <a:solidFill>
                <a:schemeClr val="dk1"/>
              </a:solidFill>
              <a:effectLst/>
              <a:latin typeface="+mn-lt"/>
              <a:ea typeface="+mn-ea"/>
              <a:cs typeface="+mn-cs"/>
            </a:rPr>
            <a:t> start date and</a:t>
          </a:r>
          <a:r>
            <a:rPr lang="en-US" sz="1100" b="0" baseline="0">
              <a:solidFill>
                <a:schemeClr val="dk1"/>
              </a:solidFill>
              <a:effectLst/>
              <a:latin typeface="+mn-lt"/>
              <a:ea typeface="+mn-ea"/>
              <a:cs typeface="+mn-cs"/>
            </a:rPr>
            <a:t> end date</a:t>
          </a:r>
          <a:r>
            <a:rPr lang="en-US" sz="1100" b="0">
              <a:solidFill>
                <a:schemeClr val="dk1"/>
              </a:solidFill>
              <a:effectLst/>
              <a:latin typeface="+mn-lt"/>
              <a:ea typeface="+mn-ea"/>
              <a:cs typeface="+mn-cs"/>
            </a:rPr>
            <a:t> (if different from the previously reported dates), otherwise leave blank. Select current status</a:t>
          </a:r>
          <a:r>
            <a:rPr lang="en-US" sz="1100" b="0" baseline="0">
              <a:solidFill>
                <a:schemeClr val="dk1"/>
              </a:solidFill>
              <a:effectLst/>
              <a:latin typeface="+mn-lt"/>
              <a:ea typeface="+mn-ea"/>
              <a:cs typeface="+mn-cs"/>
            </a:rPr>
            <a:t> and </a:t>
          </a:r>
          <a:r>
            <a:rPr lang="en-US" sz="1100" b="0">
              <a:solidFill>
                <a:schemeClr val="dk1"/>
              </a:solidFill>
              <a:effectLst/>
              <a:latin typeface="+mn-lt"/>
              <a:ea typeface="+mn-ea"/>
              <a:cs typeface="+mn-cs"/>
            </a:rPr>
            <a:t>percent complete using the drop-down menus</a:t>
          </a:r>
          <a:r>
            <a:rPr lang="en-US" sz="1100" b="0" baseline="0">
              <a:solidFill>
                <a:schemeClr val="dk1"/>
              </a:solidFill>
              <a:effectLst/>
              <a:latin typeface="+mn-lt"/>
              <a:ea typeface="+mn-ea"/>
              <a:cs typeface="+mn-cs"/>
            </a:rPr>
            <a:t> provided.</a:t>
          </a:r>
          <a:r>
            <a:rPr lang="en-US" sz="1100" b="0">
              <a:solidFill>
                <a:schemeClr val="dk1"/>
              </a:solidFill>
              <a:effectLst/>
              <a:latin typeface="+mn-lt"/>
              <a:ea typeface="+mn-ea"/>
              <a:cs typeface="+mn-cs"/>
            </a:rPr>
            <a:t> Describe</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progress made since the previous reporting period to date for each action item. Include any changes to</a:t>
          </a:r>
          <a:r>
            <a:rPr lang="en-US" sz="1100" b="0" baseline="0">
              <a:solidFill>
                <a:schemeClr val="dk1"/>
              </a:solidFill>
              <a:effectLst/>
              <a:latin typeface="+mn-lt"/>
              <a:ea typeface="+mn-ea"/>
              <a:cs typeface="+mn-cs"/>
            </a:rPr>
            <a:t> plan or relevant updates since the last report (e.g. unforseen delays or other changes to previous expectations).</a:t>
          </a:r>
          <a:r>
            <a:rPr lang="en-US" sz="1100" b="0">
              <a:solidFill>
                <a:schemeClr val="dk1"/>
              </a:solidFill>
              <a:effectLst/>
              <a:latin typeface="+mn-lt"/>
              <a:ea typeface="+mn-ea"/>
              <a:cs typeface="+mn-cs"/>
            </a:rPr>
            <a:t> If</a:t>
          </a:r>
          <a:r>
            <a:rPr lang="en-US" sz="1100" b="0" baseline="0">
              <a:solidFill>
                <a:schemeClr val="dk1"/>
              </a:solidFill>
              <a:effectLst/>
              <a:latin typeface="+mn-lt"/>
              <a:ea typeface="+mn-ea"/>
              <a:cs typeface="+mn-cs"/>
            </a:rPr>
            <a:t> the performance element impacts are found to have changed, include an explanation in the space provided and re-enter the impacts in the table to the far right.</a:t>
          </a:r>
        </a:p>
        <a:p>
          <a:pPr eaLnBrk="1" fontAlgn="auto" latinLnBrk="0" hangingPunct="1"/>
          <a:r>
            <a:rPr lang="en-US" sz="1100" b="0" baseline="0">
              <a:solidFill>
                <a:schemeClr val="dk1"/>
              </a:solidFill>
              <a:effectLst/>
              <a:latin typeface="+mn-lt"/>
              <a:ea typeface="+mn-ea"/>
              <a:cs typeface="+mn-cs"/>
            </a:rPr>
            <a:t>If an action item was completed at the time of the Mid-Year report submission and no further updates are needed at the Annual report you may skip the Annual report section for that item.</a:t>
          </a:r>
          <a:endParaRPr lang="en-US" b="1">
            <a:effectLst/>
          </a:endParaRPr>
        </a:p>
      </xdr:txBody>
    </xdr:sp>
    <xdr:clientData/>
  </xdr:twoCellAnchor>
  <xdr:twoCellAnchor>
    <xdr:from>
      <xdr:col>24</xdr:col>
      <xdr:colOff>13606</xdr:colOff>
      <xdr:row>30</xdr:row>
      <xdr:rowOff>15120</xdr:rowOff>
    </xdr:from>
    <xdr:to>
      <xdr:col>60</xdr:col>
      <xdr:colOff>19050</xdr:colOff>
      <xdr:row>31</xdr:row>
      <xdr:rowOff>19050</xdr:rowOff>
    </xdr:to>
    <xdr:sp macro="" textlink="">
      <xdr:nvSpPr>
        <xdr:cNvPr id="271" name="TextBox 270">
          <a:extLst>
            <a:ext uri="{FF2B5EF4-FFF2-40B4-BE49-F238E27FC236}">
              <a16:creationId xmlns:a16="http://schemas.microsoft.com/office/drawing/2014/main" id="{B161B347-0876-4FB4-AA28-13250185E451}"/>
            </a:ext>
          </a:extLst>
        </xdr:cNvPr>
        <xdr:cNvSpPr txBox="1"/>
      </xdr:nvSpPr>
      <xdr:spPr>
        <a:xfrm>
          <a:off x="30093556" y="7235070"/>
          <a:ext cx="26523044" cy="251580"/>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1</xdr:col>
      <xdr:colOff>3922263</xdr:colOff>
      <xdr:row>28</xdr:row>
      <xdr:rowOff>105455</xdr:rowOff>
    </xdr:from>
    <xdr:to>
      <xdr:col>5</xdr:col>
      <xdr:colOff>190279</xdr:colOff>
      <xdr:row>33</xdr:row>
      <xdr:rowOff>70757</xdr:rowOff>
    </xdr:to>
    <xdr:sp macro="" textlink="">
      <xdr:nvSpPr>
        <xdr:cNvPr id="272" name="Arrow: Right 271">
          <a:extLst>
            <a:ext uri="{FF2B5EF4-FFF2-40B4-BE49-F238E27FC236}">
              <a16:creationId xmlns:a16="http://schemas.microsoft.com/office/drawing/2014/main" id="{C643317F-DADE-4E2F-98FF-756888B56C33}"/>
            </a:ext>
          </a:extLst>
        </xdr:cNvPr>
        <xdr:cNvSpPr/>
      </xdr:nvSpPr>
      <xdr:spPr>
        <a:xfrm>
          <a:off x="4160388" y="7058705"/>
          <a:ext cx="2054454" cy="989240"/>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24</xdr:col>
      <xdr:colOff>0</xdr:colOff>
      <xdr:row>36</xdr:row>
      <xdr:rowOff>40821</xdr:rowOff>
    </xdr:from>
    <xdr:to>
      <xdr:col>36</xdr:col>
      <xdr:colOff>0</xdr:colOff>
      <xdr:row>36</xdr:row>
      <xdr:rowOff>1269546</xdr:rowOff>
    </xdr:to>
    <xdr:sp macro="" textlink="">
      <xdr:nvSpPr>
        <xdr:cNvPr id="273" name="TextBox 272">
          <a:extLst>
            <a:ext uri="{FF2B5EF4-FFF2-40B4-BE49-F238E27FC236}">
              <a16:creationId xmlns:a16="http://schemas.microsoft.com/office/drawing/2014/main" id="{20BA8D96-A09D-47B7-8CCF-0AFCE2706DE4}"/>
            </a:ext>
          </a:extLst>
        </xdr:cNvPr>
        <xdr:cNvSpPr txBox="1"/>
      </xdr:nvSpPr>
      <xdr:spPr>
        <a:xfrm>
          <a:off x="29935714" y="8885464"/>
          <a:ext cx="11890375"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1</xdr:col>
      <xdr:colOff>3952875</xdr:colOff>
      <xdr:row>37</xdr:row>
      <xdr:rowOff>63500</xdr:rowOff>
    </xdr:from>
    <xdr:to>
      <xdr:col>5</xdr:col>
      <xdr:colOff>220891</xdr:colOff>
      <xdr:row>41</xdr:row>
      <xdr:rowOff>92302</xdr:rowOff>
    </xdr:to>
    <xdr:sp macro="" textlink="">
      <xdr:nvSpPr>
        <xdr:cNvPr id="131" name="Arrow: Right 130">
          <a:extLst>
            <a:ext uri="{FF2B5EF4-FFF2-40B4-BE49-F238E27FC236}">
              <a16:creationId xmlns:a16="http://schemas.microsoft.com/office/drawing/2014/main" id="{45A8421F-D6E8-49CB-86D5-093F9BA88DD8}"/>
            </a:ext>
          </a:extLst>
        </xdr:cNvPr>
        <xdr:cNvSpPr/>
      </xdr:nvSpPr>
      <xdr:spPr>
        <a:xfrm>
          <a:off x="4206875" y="1022350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45</xdr:row>
      <xdr:rowOff>15875</xdr:rowOff>
    </xdr:from>
    <xdr:to>
      <xdr:col>5</xdr:col>
      <xdr:colOff>189141</xdr:colOff>
      <xdr:row>49</xdr:row>
      <xdr:rowOff>60552</xdr:rowOff>
    </xdr:to>
    <xdr:sp macro="" textlink="">
      <xdr:nvSpPr>
        <xdr:cNvPr id="132" name="Arrow: Right 131">
          <a:extLst>
            <a:ext uri="{FF2B5EF4-FFF2-40B4-BE49-F238E27FC236}">
              <a16:creationId xmlns:a16="http://schemas.microsoft.com/office/drawing/2014/main" id="{A28D316E-1F4D-43CD-9EC3-1252FA232E9E}"/>
            </a:ext>
          </a:extLst>
        </xdr:cNvPr>
        <xdr:cNvSpPr/>
      </xdr:nvSpPr>
      <xdr:spPr>
        <a:xfrm>
          <a:off x="4175125" y="1330325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53</xdr:row>
      <xdr:rowOff>31750</xdr:rowOff>
    </xdr:from>
    <xdr:to>
      <xdr:col>5</xdr:col>
      <xdr:colOff>205016</xdr:colOff>
      <xdr:row>57</xdr:row>
      <xdr:rowOff>76427</xdr:rowOff>
    </xdr:to>
    <xdr:sp macro="" textlink="">
      <xdr:nvSpPr>
        <xdr:cNvPr id="133" name="Arrow: Right 132">
          <a:extLst>
            <a:ext uri="{FF2B5EF4-FFF2-40B4-BE49-F238E27FC236}">
              <a16:creationId xmlns:a16="http://schemas.microsoft.com/office/drawing/2014/main" id="{CC114DD2-2808-49DD-8168-A3131F6FD8C9}"/>
            </a:ext>
          </a:extLst>
        </xdr:cNvPr>
        <xdr:cNvSpPr/>
      </xdr:nvSpPr>
      <xdr:spPr>
        <a:xfrm>
          <a:off x="4191000" y="164306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61</xdr:row>
      <xdr:rowOff>63500</xdr:rowOff>
    </xdr:from>
    <xdr:to>
      <xdr:col>5</xdr:col>
      <xdr:colOff>189141</xdr:colOff>
      <xdr:row>65</xdr:row>
      <xdr:rowOff>108177</xdr:rowOff>
    </xdr:to>
    <xdr:sp macro="" textlink="">
      <xdr:nvSpPr>
        <xdr:cNvPr id="134" name="Arrow: Right 133">
          <a:extLst>
            <a:ext uri="{FF2B5EF4-FFF2-40B4-BE49-F238E27FC236}">
              <a16:creationId xmlns:a16="http://schemas.microsoft.com/office/drawing/2014/main" id="{AEF01672-AD5F-42E2-BEE3-C2333B034606}"/>
            </a:ext>
          </a:extLst>
        </xdr:cNvPr>
        <xdr:cNvSpPr/>
      </xdr:nvSpPr>
      <xdr:spPr>
        <a:xfrm>
          <a:off x="4175125" y="1957387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69</xdr:row>
      <xdr:rowOff>63500</xdr:rowOff>
    </xdr:from>
    <xdr:to>
      <xdr:col>5</xdr:col>
      <xdr:colOff>205016</xdr:colOff>
      <xdr:row>73</xdr:row>
      <xdr:rowOff>108177</xdr:rowOff>
    </xdr:to>
    <xdr:sp macro="" textlink="">
      <xdr:nvSpPr>
        <xdr:cNvPr id="135" name="Arrow: Right 134">
          <a:extLst>
            <a:ext uri="{FF2B5EF4-FFF2-40B4-BE49-F238E27FC236}">
              <a16:creationId xmlns:a16="http://schemas.microsoft.com/office/drawing/2014/main" id="{9752945A-AC04-4D07-8FC2-90CA0C9A4FEC}"/>
            </a:ext>
          </a:extLst>
        </xdr:cNvPr>
        <xdr:cNvSpPr/>
      </xdr:nvSpPr>
      <xdr:spPr>
        <a:xfrm>
          <a:off x="4191000" y="2268537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3952875</xdr:colOff>
      <xdr:row>77</xdr:row>
      <xdr:rowOff>31750</xdr:rowOff>
    </xdr:from>
    <xdr:to>
      <xdr:col>5</xdr:col>
      <xdr:colOff>220891</xdr:colOff>
      <xdr:row>81</xdr:row>
      <xdr:rowOff>76427</xdr:rowOff>
    </xdr:to>
    <xdr:sp macro="" textlink="">
      <xdr:nvSpPr>
        <xdr:cNvPr id="136" name="Arrow: Right 135">
          <a:extLst>
            <a:ext uri="{FF2B5EF4-FFF2-40B4-BE49-F238E27FC236}">
              <a16:creationId xmlns:a16="http://schemas.microsoft.com/office/drawing/2014/main" id="{AF26165F-4106-4A3C-AB80-C2A07AED6D96}"/>
            </a:ext>
          </a:extLst>
        </xdr:cNvPr>
        <xdr:cNvSpPr/>
      </xdr:nvSpPr>
      <xdr:spPr>
        <a:xfrm>
          <a:off x="4206875" y="257651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85</xdr:row>
      <xdr:rowOff>31750</xdr:rowOff>
    </xdr:from>
    <xdr:to>
      <xdr:col>5</xdr:col>
      <xdr:colOff>189141</xdr:colOff>
      <xdr:row>89</xdr:row>
      <xdr:rowOff>76427</xdr:rowOff>
    </xdr:to>
    <xdr:sp macro="" textlink="">
      <xdr:nvSpPr>
        <xdr:cNvPr id="137" name="Arrow: Right 136">
          <a:extLst>
            <a:ext uri="{FF2B5EF4-FFF2-40B4-BE49-F238E27FC236}">
              <a16:creationId xmlns:a16="http://schemas.microsoft.com/office/drawing/2014/main" id="{B1CA3CE9-3CEA-4B98-AF78-A191513EFC6F}"/>
            </a:ext>
          </a:extLst>
        </xdr:cNvPr>
        <xdr:cNvSpPr/>
      </xdr:nvSpPr>
      <xdr:spPr>
        <a:xfrm>
          <a:off x="4175125" y="288766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93</xdr:row>
      <xdr:rowOff>31750</xdr:rowOff>
    </xdr:from>
    <xdr:to>
      <xdr:col>5</xdr:col>
      <xdr:colOff>205016</xdr:colOff>
      <xdr:row>97</xdr:row>
      <xdr:rowOff>76427</xdr:rowOff>
    </xdr:to>
    <xdr:sp macro="" textlink="">
      <xdr:nvSpPr>
        <xdr:cNvPr id="138" name="Arrow: Right 137">
          <a:extLst>
            <a:ext uri="{FF2B5EF4-FFF2-40B4-BE49-F238E27FC236}">
              <a16:creationId xmlns:a16="http://schemas.microsoft.com/office/drawing/2014/main" id="{13A628C9-62DB-41A8-94D0-F79DED02226E}"/>
            </a:ext>
          </a:extLst>
        </xdr:cNvPr>
        <xdr:cNvSpPr/>
      </xdr:nvSpPr>
      <xdr:spPr>
        <a:xfrm>
          <a:off x="4191000" y="319881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101</xdr:row>
      <xdr:rowOff>79375</xdr:rowOff>
    </xdr:from>
    <xdr:to>
      <xdr:col>5</xdr:col>
      <xdr:colOff>189141</xdr:colOff>
      <xdr:row>105</xdr:row>
      <xdr:rowOff>124052</xdr:rowOff>
    </xdr:to>
    <xdr:sp macro="" textlink="">
      <xdr:nvSpPr>
        <xdr:cNvPr id="139" name="Arrow: Right 138">
          <a:extLst>
            <a:ext uri="{FF2B5EF4-FFF2-40B4-BE49-F238E27FC236}">
              <a16:creationId xmlns:a16="http://schemas.microsoft.com/office/drawing/2014/main" id="{33EAFAFC-1911-4917-B6AF-413B7156053B}"/>
            </a:ext>
          </a:extLst>
        </xdr:cNvPr>
        <xdr:cNvSpPr/>
      </xdr:nvSpPr>
      <xdr:spPr>
        <a:xfrm>
          <a:off x="4175125" y="3514725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109</xdr:row>
      <xdr:rowOff>63500</xdr:rowOff>
    </xdr:from>
    <xdr:to>
      <xdr:col>5</xdr:col>
      <xdr:colOff>205016</xdr:colOff>
      <xdr:row>113</xdr:row>
      <xdr:rowOff>108177</xdr:rowOff>
    </xdr:to>
    <xdr:sp macro="" textlink="">
      <xdr:nvSpPr>
        <xdr:cNvPr id="140" name="Arrow: Right 139">
          <a:extLst>
            <a:ext uri="{FF2B5EF4-FFF2-40B4-BE49-F238E27FC236}">
              <a16:creationId xmlns:a16="http://schemas.microsoft.com/office/drawing/2014/main" id="{CEC28FA9-2C4B-402E-A101-C0D83A07FD24}"/>
            </a:ext>
          </a:extLst>
        </xdr:cNvPr>
        <xdr:cNvSpPr/>
      </xdr:nvSpPr>
      <xdr:spPr>
        <a:xfrm>
          <a:off x="4191000" y="3824287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117</xdr:row>
      <xdr:rowOff>31750</xdr:rowOff>
    </xdr:from>
    <xdr:to>
      <xdr:col>5</xdr:col>
      <xdr:colOff>189141</xdr:colOff>
      <xdr:row>121</xdr:row>
      <xdr:rowOff>76427</xdr:rowOff>
    </xdr:to>
    <xdr:sp macro="" textlink="">
      <xdr:nvSpPr>
        <xdr:cNvPr id="141" name="Arrow: Right 140">
          <a:extLst>
            <a:ext uri="{FF2B5EF4-FFF2-40B4-BE49-F238E27FC236}">
              <a16:creationId xmlns:a16="http://schemas.microsoft.com/office/drawing/2014/main" id="{66A26D5A-9D0C-4168-9C3B-306963B3F8D2}"/>
            </a:ext>
          </a:extLst>
        </xdr:cNvPr>
        <xdr:cNvSpPr/>
      </xdr:nvSpPr>
      <xdr:spPr>
        <a:xfrm>
          <a:off x="4175125" y="413226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125</xdr:row>
      <xdr:rowOff>47625</xdr:rowOff>
    </xdr:from>
    <xdr:to>
      <xdr:col>5</xdr:col>
      <xdr:colOff>189141</xdr:colOff>
      <xdr:row>129</xdr:row>
      <xdr:rowOff>92302</xdr:rowOff>
    </xdr:to>
    <xdr:sp macro="" textlink="">
      <xdr:nvSpPr>
        <xdr:cNvPr id="142" name="Arrow: Right 141">
          <a:extLst>
            <a:ext uri="{FF2B5EF4-FFF2-40B4-BE49-F238E27FC236}">
              <a16:creationId xmlns:a16="http://schemas.microsoft.com/office/drawing/2014/main" id="{4BE33479-FF40-47D9-9914-63C27EB75272}"/>
            </a:ext>
          </a:extLst>
        </xdr:cNvPr>
        <xdr:cNvSpPr/>
      </xdr:nvSpPr>
      <xdr:spPr>
        <a:xfrm>
          <a:off x="4175125" y="4445000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133</xdr:row>
      <xdr:rowOff>63500</xdr:rowOff>
    </xdr:from>
    <xdr:to>
      <xdr:col>5</xdr:col>
      <xdr:colOff>205016</xdr:colOff>
      <xdr:row>137</xdr:row>
      <xdr:rowOff>108177</xdr:rowOff>
    </xdr:to>
    <xdr:sp macro="" textlink="">
      <xdr:nvSpPr>
        <xdr:cNvPr id="143" name="Arrow: Right 142">
          <a:extLst>
            <a:ext uri="{FF2B5EF4-FFF2-40B4-BE49-F238E27FC236}">
              <a16:creationId xmlns:a16="http://schemas.microsoft.com/office/drawing/2014/main" id="{3A7C0CC8-0BE6-4E9C-8D4D-C3AE1AF15E39}"/>
            </a:ext>
          </a:extLst>
        </xdr:cNvPr>
        <xdr:cNvSpPr/>
      </xdr:nvSpPr>
      <xdr:spPr>
        <a:xfrm>
          <a:off x="4191000" y="4757737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3921125</xdr:colOff>
      <xdr:row>141</xdr:row>
      <xdr:rowOff>63500</xdr:rowOff>
    </xdr:from>
    <xdr:to>
      <xdr:col>5</xdr:col>
      <xdr:colOff>189141</xdr:colOff>
      <xdr:row>145</xdr:row>
      <xdr:rowOff>108177</xdr:rowOff>
    </xdr:to>
    <xdr:sp macro="" textlink="">
      <xdr:nvSpPr>
        <xdr:cNvPr id="144" name="Arrow: Right 143">
          <a:extLst>
            <a:ext uri="{FF2B5EF4-FFF2-40B4-BE49-F238E27FC236}">
              <a16:creationId xmlns:a16="http://schemas.microsoft.com/office/drawing/2014/main" id="{8E2BD55E-D980-4BD9-AC6A-50282F3F1105}"/>
            </a:ext>
          </a:extLst>
        </xdr:cNvPr>
        <xdr:cNvSpPr/>
      </xdr:nvSpPr>
      <xdr:spPr>
        <a:xfrm>
          <a:off x="4175125" y="5068887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3952875</xdr:colOff>
      <xdr:row>149</xdr:row>
      <xdr:rowOff>79375</xdr:rowOff>
    </xdr:from>
    <xdr:to>
      <xdr:col>5</xdr:col>
      <xdr:colOff>220891</xdr:colOff>
      <xdr:row>153</xdr:row>
      <xdr:rowOff>124052</xdr:rowOff>
    </xdr:to>
    <xdr:sp macro="" textlink="">
      <xdr:nvSpPr>
        <xdr:cNvPr id="145" name="Arrow: Right 144">
          <a:extLst>
            <a:ext uri="{FF2B5EF4-FFF2-40B4-BE49-F238E27FC236}">
              <a16:creationId xmlns:a16="http://schemas.microsoft.com/office/drawing/2014/main" id="{A12A3AB8-DD44-4E98-A31D-ACFFA201553A}"/>
            </a:ext>
          </a:extLst>
        </xdr:cNvPr>
        <xdr:cNvSpPr/>
      </xdr:nvSpPr>
      <xdr:spPr>
        <a:xfrm>
          <a:off x="4206875" y="5381625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3952875</xdr:colOff>
      <xdr:row>157</xdr:row>
      <xdr:rowOff>0</xdr:rowOff>
    </xdr:from>
    <xdr:to>
      <xdr:col>5</xdr:col>
      <xdr:colOff>220891</xdr:colOff>
      <xdr:row>161</xdr:row>
      <xdr:rowOff>44677</xdr:rowOff>
    </xdr:to>
    <xdr:sp macro="" textlink="">
      <xdr:nvSpPr>
        <xdr:cNvPr id="146" name="Arrow: Right 145">
          <a:extLst>
            <a:ext uri="{FF2B5EF4-FFF2-40B4-BE49-F238E27FC236}">
              <a16:creationId xmlns:a16="http://schemas.microsoft.com/office/drawing/2014/main" id="{7EBE49AA-4C8B-4ABB-A5B9-A7558F91C03E}"/>
            </a:ext>
          </a:extLst>
        </xdr:cNvPr>
        <xdr:cNvSpPr/>
      </xdr:nvSpPr>
      <xdr:spPr>
        <a:xfrm>
          <a:off x="4206875" y="5684837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3952875</xdr:colOff>
      <xdr:row>165</xdr:row>
      <xdr:rowOff>47625</xdr:rowOff>
    </xdr:from>
    <xdr:to>
      <xdr:col>5</xdr:col>
      <xdr:colOff>220891</xdr:colOff>
      <xdr:row>169</xdr:row>
      <xdr:rowOff>92302</xdr:rowOff>
    </xdr:to>
    <xdr:sp macro="" textlink="">
      <xdr:nvSpPr>
        <xdr:cNvPr id="147" name="Arrow: Right 146">
          <a:extLst>
            <a:ext uri="{FF2B5EF4-FFF2-40B4-BE49-F238E27FC236}">
              <a16:creationId xmlns:a16="http://schemas.microsoft.com/office/drawing/2014/main" id="{E81D6CA0-35BE-4111-8E84-5BCE5C0D7FCD}"/>
            </a:ext>
          </a:extLst>
        </xdr:cNvPr>
        <xdr:cNvSpPr/>
      </xdr:nvSpPr>
      <xdr:spPr>
        <a:xfrm>
          <a:off x="4206875" y="6000750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3952875</xdr:colOff>
      <xdr:row>173</xdr:row>
      <xdr:rowOff>31750</xdr:rowOff>
    </xdr:from>
    <xdr:to>
      <xdr:col>5</xdr:col>
      <xdr:colOff>220891</xdr:colOff>
      <xdr:row>177</xdr:row>
      <xdr:rowOff>76427</xdr:rowOff>
    </xdr:to>
    <xdr:sp macro="" textlink="">
      <xdr:nvSpPr>
        <xdr:cNvPr id="148" name="Arrow: Right 147">
          <a:extLst>
            <a:ext uri="{FF2B5EF4-FFF2-40B4-BE49-F238E27FC236}">
              <a16:creationId xmlns:a16="http://schemas.microsoft.com/office/drawing/2014/main" id="{32CAB464-D2E4-4864-B6A9-6F056211E400}"/>
            </a:ext>
          </a:extLst>
        </xdr:cNvPr>
        <xdr:cNvSpPr/>
      </xdr:nvSpPr>
      <xdr:spPr>
        <a:xfrm>
          <a:off x="4206875" y="631031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181</xdr:row>
      <xdr:rowOff>47625</xdr:rowOff>
    </xdr:from>
    <xdr:to>
      <xdr:col>5</xdr:col>
      <xdr:colOff>205016</xdr:colOff>
      <xdr:row>185</xdr:row>
      <xdr:rowOff>92302</xdr:rowOff>
    </xdr:to>
    <xdr:sp macro="" textlink="">
      <xdr:nvSpPr>
        <xdr:cNvPr id="149" name="Arrow: Right 148">
          <a:extLst>
            <a:ext uri="{FF2B5EF4-FFF2-40B4-BE49-F238E27FC236}">
              <a16:creationId xmlns:a16="http://schemas.microsoft.com/office/drawing/2014/main" id="{D3C2BBED-E5BE-46A2-ABC0-7AA5663CF4EF}"/>
            </a:ext>
          </a:extLst>
        </xdr:cNvPr>
        <xdr:cNvSpPr/>
      </xdr:nvSpPr>
      <xdr:spPr>
        <a:xfrm>
          <a:off x="4191000" y="6623050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3952875</xdr:colOff>
      <xdr:row>196</xdr:row>
      <xdr:rowOff>47625</xdr:rowOff>
    </xdr:from>
    <xdr:to>
      <xdr:col>5</xdr:col>
      <xdr:colOff>220891</xdr:colOff>
      <xdr:row>200</xdr:row>
      <xdr:rowOff>92302</xdr:rowOff>
    </xdr:to>
    <xdr:sp macro="" textlink="">
      <xdr:nvSpPr>
        <xdr:cNvPr id="150" name="Arrow: Right 149">
          <a:extLst>
            <a:ext uri="{FF2B5EF4-FFF2-40B4-BE49-F238E27FC236}">
              <a16:creationId xmlns:a16="http://schemas.microsoft.com/office/drawing/2014/main" id="{8AF9A053-5ACC-454C-9A8D-5DA420B28C53}"/>
            </a:ext>
          </a:extLst>
        </xdr:cNvPr>
        <xdr:cNvSpPr/>
      </xdr:nvSpPr>
      <xdr:spPr>
        <a:xfrm>
          <a:off x="4206875" y="712946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209</xdr:row>
      <xdr:rowOff>47625</xdr:rowOff>
    </xdr:from>
    <xdr:to>
      <xdr:col>5</xdr:col>
      <xdr:colOff>205016</xdr:colOff>
      <xdr:row>213</xdr:row>
      <xdr:rowOff>92302</xdr:rowOff>
    </xdr:to>
    <xdr:sp macro="" textlink="">
      <xdr:nvSpPr>
        <xdr:cNvPr id="151" name="Arrow: Right 150">
          <a:extLst>
            <a:ext uri="{FF2B5EF4-FFF2-40B4-BE49-F238E27FC236}">
              <a16:creationId xmlns:a16="http://schemas.microsoft.com/office/drawing/2014/main" id="{90F520CB-7903-48E4-8ACA-C47842CECF49}"/>
            </a:ext>
          </a:extLst>
        </xdr:cNvPr>
        <xdr:cNvSpPr/>
      </xdr:nvSpPr>
      <xdr:spPr>
        <a:xfrm>
          <a:off x="4191000" y="75549125"/>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222</xdr:row>
      <xdr:rowOff>47625</xdr:rowOff>
    </xdr:from>
    <xdr:to>
      <xdr:col>5</xdr:col>
      <xdr:colOff>205016</xdr:colOff>
      <xdr:row>226</xdr:row>
      <xdr:rowOff>92302</xdr:rowOff>
    </xdr:to>
    <xdr:sp macro="" textlink="">
      <xdr:nvSpPr>
        <xdr:cNvPr id="152" name="Arrow: Right 151">
          <a:extLst>
            <a:ext uri="{FF2B5EF4-FFF2-40B4-BE49-F238E27FC236}">
              <a16:creationId xmlns:a16="http://schemas.microsoft.com/office/drawing/2014/main" id="{534EA82B-009B-4E99-A3AD-5C29972D4271}"/>
            </a:ext>
          </a:extLst>
        </xdr:cNvPr>
        <xdr:cNvSpPr/>
      </xdr:nvSpPr>
      <xdr:spPr>
        <a:xfrm>
          <a:off x="4191000" y="7978775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235</xdr:row>
      <xdr:rowOff>63500</xdr:rowOff>
    </xdr:from>
    <xdr:to>
      <xdr:col>5</xdr:col>
      <xdr:colOff>205016</xdr:colOff>
      <xdr:row>239</xdr:row>
      <xdr:rowOff>108177</xdr:rowOff>
    </xdr:to>
    <xdr:sp macro="" textlink="">
      <xdr:nvSpPr>
        <xdr:cNvPr id="153" name="Arrow: Right 152">
          <a:extLst>
            <a:ext uri="{FF2B5EF4-FFF2-40B4-BE49-F238E27FC236}">
              <a16:creationId xmlns:a16="http://schemas.microsoft.com/office/drawing/2014/main" id="{D86830AA-9077-4812-86CB-EF76C397AFDA}"/>
            </a:ext>
          </a:extLst>
        </xdr:cNvPr>
        <xdr:cNvSpPr/>
      </xdr:nvSpPr>
      <xdr:spPr>
        <a:xfrm>
          <a:off x="4191000" y="8404225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248</xdr:row>
      <xdr:rowOff>79375</xdr:rowOff>
    </xdr:from>
    <xdr:to>
      <xdr:col>5</xdr:col>
      <xdr:colOff>205016</xdr:colOff>
      <xdr:row>252</xdr:row>
      <xdr:rowOff>124052</xdr:rowOff>
    </xdr:to>
    <xdr:sp macro="" textlink="">
      <xdr:nvSpPr>
        <xdr:cNvPr id="154" name="Arrow: Right 153">
          <a:extLst>
            <a:ext uri="{FF2B5EF4-FFF2-40B4-BE49-F238E27FC236}">
              <a16:creationId xmlns:a16="http://schemas.microsoft.com/office/drawing/2014/main" id="{45146F72-C2AA-4519-B9CE-B25E5770E8FF}"/>
            </a:ext>
          </a:extLst>
        </xdr:cNvPr>
        <xdr:cNvSpPr/>
      </xdr:nvSpPr>
      <xdr:spPr>
        <a:xfrm>
          <a:off x="4191000" y="88392000"/>
          <a:ext cx="2062391" cy="981302"/>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24</xdr:col>
      <xdr:colOff>0</xdr:colOff>
      <xdr:row>38</xdr:row>
      <xdr:rowOff>179918</xdr:rowOff>
    </xdr:from>
    <xdr:to>
      <xdr:col>60</xdr:col>
      <xdr:colOff>9144</xdr:colOff>
      <xdr:row>39</xdr:row>
      <xdr:rowOff>185965</xdr:rowOff>
    </xdr:to>
    <xdr:sp macro="" textlink="">
      <xdr:nvSpPr>
        <xdr:cNvPr id="125" name="TextBox 124">
          <a:extLst>
            <a:ext uri="{FF2B5EF4-FFF2-40B4-BE49-F238E27FC236}">
              <a16:creationId xmlns:a16="http://schemas.microsoft.com/office/drawing/2014/main" id="{33F9B7DF-A7A0-4924-8B61-FC0D08569832}"/>
            </a:ext>
          </a:extLst>
        </xdr:cNvPr>
        <xdr:cNvSpPr txBox="1"/>
      </xdr:nvSpPr>
      <xdr:spPr>
        <a:xfrm>
          <a:off x="29908500" y="1046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46</xdr:row>
      <xdr:rowOff>148168</xdr:rowOff>
    </xdr:from>
    <xdr:to>
      <xdr:col>60</xdr:col>
      <xdr:colOff>9144</xdr:colOff>
      <xdr:row>47</xdr:row>
      <xdr:rowOff>185965</xdr:rowOff>
    </xdr:to>
    <xdr:sp macro="" textlink="">
      <xdr:nvSpPr>
        <xdr:cNvPr id="126" name="TextBox 125">
          <a:extLst>
            <a:ext uri="{FF2B5EF4-FFF2-40B4-BE49-F238E27FC236}">
              <a16:creationId xmlns:a16="http://schemas.microsoft.com/office/drawing/2014/main" id="{4EAA7E9C-0CE2-4703-8790-257F9CA9D841}"/>
            </a:ext>
          </a:extLst>
        </xdr:cNvPr>
        <xdr:cNvSpPr txBox="1"/>
      </xdr:nvSpPr>
      <xdr:spPr>
        <a:xfrm>
          <a:off x="29908500" y="13641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54</xdr:row>
      <xdr:rowOff>148168</xdr:rowOff>
    </xdr:from>
    <xdr:to>
      <xdr:col>60</xdr:col>
      <xdr:colOff>9144</xdr:colOff>
      <xdr:row>55</xdr:row>
      <xdr:rowOff>185965</xdr:rowOff>
    </xdr:to>
    <xdr:sp macro="" textlink="">
      <xdr:nvSpPr>
        <xdr:cNvPr id="127" name="TextBox 126">
          <a:extLst>
            <a:ext uri="{FF2B5EF4-FFF2-40B4-BE49-F238E27FC236}">
              <a16:creationId xmlns:a16="http://schemas.microsoft.com/office/drawing/2014/main" id="{7D2E23C2-44BB-4089-A176-86845C35219B}"/>
            </a:ext>
          </a:extLst>
        </xdr:cNvPr>
        <xdr:cNvSpPr txBox="1"/>
      </xdr:nvSpPr>
      <xdr:spPr>
        <a:xfrm>
          <a:off x="29908500" y="1681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62</xdr:row>
      <xdr:rowOff>158751</xdr:rowOff>
    </xdr:from>
    <xdr:to>
      <xdr:col>60</xdr:col>
      <xdr:colOff>9144</xdr:colOff>
      <xdr:row>63</xdr:row>
      <xdr:rowOff>196548</xdr:rowOff>
    </xdr:to>
    <xdr:sp macro="" textlink="">
      <xdr:nvSpPr>
        <xdr:cNvPr id="128" name="TextBox 127">
          <a:extLst>
            <a:ext uri="{FF2B5EF4-FFF2-40B4-BE49-F238E27FC236}">
              <a16:creationId xmlns:a16="http://schemas.microsoft.com/office/drawing/2014/main" id="{89D8B9B7-FE8A-45D7-9EA9-CF9116796E22}"/>
            </a:ext>
          </a:extLst>
        </xdr:cNvPr>
        <xdr:cNvSpPr txBox="1"/>
      </xdr:nvSpPr>
      <xdr:spPr>
        <a:xfrm>
          <a:off x="29908500" y="20002501"/>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70</xdr:row>
      <xdr:rowOff>148168</xdr:rowOff>
    </xdr:from>
    <xdr:to>
      <xdr:col>60</xdr:col>
      <xdr:colOff>9144</xdr:colOff>
      <xdr:row>71</xdr:row>
      <xdr:rowOff>185965</xdr:rowOff>
    </xdr:to>
    <xdr:sp macro="" textlink="">
      <xdr:nvSpPr>
        <xdr:cNvPr id="129" name="TextBox 128">
          <a:extLst>
            <a:ext uri="{FF2B5EF4-FFF2-40B4-BE49-F238E27FC236}">
              <a16:creationId xmlns:a16="http://schemas.microsoft.com/office/drawing/2014/main" id="{96A3AECB-FA0C-4A50-97D8-02CA3CADB47B}"/>
            </a:ext>
          </a:extLst>
        </xdr:cNvPr>
        <xdr:cNvSpPr txBox="1"/>
      </xdr:nvSpPr>
      <xdr:spPr>
        <a:xfrm>
          <a:off x="29908500" y="2316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78</xdr:row>
      <xdr:rowOff>148168</xdr:rowOff>
    </xdr:from>
    <xdr:to>
      <xdr:col>60</xdr:col>
      <xdr:colOff>9144</xdr:colOff>
      <xdr:row>79</xdr:row>
      <xdr:rowOff>185965</xdr:rowOff>
    </xdr:to>
    <xdr:sp macro="" textlink="">
      <xdr:nvSpPr>
        <xdr:cNvPr id="130" name="TextBox 129">
          <a:extLst>
            <a:ext uri="{FF2B5EF4-FFF2-40B4-BE49-F238E27FC236}">
              <a16:creationId xmlns:a16="http://schemas.microsoft.com/office/drawing/2014/main" id="{75B6EDDB-B74E-4716-AFBC-4D4853AA6E2A}"/>
            </a:ext>
          </a:extLst>
        </xdr:cNvPr>
        <xdr:cNvSpPr txBox="1"/>
      </xdr:nvSpPr>
      <xdr:spPr>
        <a:xfrm>
          <a:off x="29908500" y="26341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86</xdr:row>
      <xdr:rowOff>148168</xdr:rowOff>
    </xdr:from>
    <xdr:to>
      <xdr:col>60</xdr:col>
      <xdr:colOff>9144</xdr:colOff>
      <xdr:row>87</xdr:row>
      <xdr:rowOff>185965</xdr:rowOff>
    </xdr:to>
    <xdr:sp macro="" textlink="">
      <xdr:nvSpPr>
        <xdr:cNvPr id="155" name="TextBox 154">
          <a:extLst>
            <a:ext uri="{FF2B5EF4-FFF2-40B4-BE49-F238E27FC236}">
              <a16:creationId xmlns:a16="http://schemas.microsoft.com/office/drawing/2014/main" id="{5814059E-505C-4992-878F-DAAE78A879F1}"/>
            </a:ext>
          </a:extLst>
        </xdr:cNvPr>
        <xdr:cNvSpPr txBox="1"/>
      </xdr:nvSpPr>
      <xdr:spPr>
        <a:xfrm>
          <a:off x="29908500" y="2951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94</xdr:row>
      <xdr:rowOff>148168</xdr:rowOff>
    </xdr:from>
    <xdr:to>
      <xdr:col>60</xdr:col>
      <xdr:colOff>9144</xdr:colOff>
      <xdr:row>95</xdr:row>
      <xdr:rowOff>185965</xdr:rowOff>
    </xdr:to>
    <xdr:sp macro="" textlink="">
      <xdr:nvSpPr>
        <xdr:cNvPr id="156" name="TextBox 155">
          <a:extLst>
            <a:ext uri="{FF2B5EF4-FFF2-40B4-BE49-F238E27FC236}">
              <a16:creationId xmlns:a16="http://schemas.microsoft.com/office/drawing/2014/main" id="{B9E3ED31-089D-4D9D-9A64-D920251770AD}"/>
            </a:ext>
          </a:extLst>
        </xdr:cNvPr>
        <xdr:cNvSpPr txBox="1"/>
      </xdr:nvSpPr>
      <xdr:spPr>
        <a:xfrm>
          <a:off x="29908500" y="32691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102</xdr:row>
      <xdr:rowOff>148168</xdr:rowOff>
    </xdr:from>
    <xdr:to>
      <xdr:col>60</xdr:col>
      <xdr:colOff>9144</xdr:colOff>
      <xdr:row>103</xdr:row>
      <xdr:rowOff>185965</xdr:rowOff>
    </xdr:to>
    <xdr:sp macro="" textlink="">
      <xdr:nvSpPr>
        <xdr:cNvPr id="157" name="TextBox 156">
          <a:extLst>
            <a:ext uri="{FF2B5EF4-FFF2-40B4-BE49-F238E27FC236}">
              <a16:creationId xmlns:a16="http://schemas.microsoft.com/office/drawing/2014/main" id="{D06566CF-F7F9-488A-AFC6-56D69CDE2273}"/>
            </a:ext>
          </a:extLst>
        </xdr:cNvPr>
        <xdr:cNvSpPr txBox="1"/>
      </xdr:nvSpPr>
      <xdr:spPr>
        <a:xfrm>
          <a:off x="29908500" y="3586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110</xdr:row>
      <xdr:rowOff>158751</xdr:rowOff>
    </xdr:from>
    <xdr:to>
      <xdr:col>60</xdr:col>
      <xdr:colOff>9144</xdr:colOff>
      <xdr:row>111</xdr:row>
      <xdr:rowOff>196548</xdr:rowOff>
    </xdr:to>
    <xdr:sp macro="" textlink="">
      <xdr:nvSpPr>
        <xdr:cNvPr id="158" name="TextBox 157">
          <a:extLst>
            <a:ext uri="{FF2B5EF4-FFF2-40B4-BE49-F238E27FC236}">
              <a16:creationId xmlns:a16="http://schemas.microsoft.com/office/drawing/2014/main" id="{26429633-8C4F-454E-A39A-ED7BDAE7FA65}"/>
            </a:ext>
          </a:extLst>
        </xdr:cNvPr>
        <xdr:cNvSpPr txBox="1"/>
      </xdr:nvSpPr>
      <xdr:spPr>
        <a:xfrm>
          <a:off x="29908500" y="39052501"/>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118</xdr:row>
      <xdr:rowOff>148168</xdr:rowOff>
    </xdr:from>
    <xdr:to>
      <xdr:col>60</xdr:col>
      <xdr:colOff>9144</xdr:colOff>
      <xdr:row>119</xdr:row>
      <xdr:rowOff>185965</xdr:rowOff>
    </xdr:to>
    <xdr:sp macro="" textlink="">
      <xdr:nvSpPr>
        <xdr:cNvPr id="159" name="TextBox 158">
          <a:extLst>
            <a:ext uri="{FF2B5EF4-FFF2-40B4-BE49-F238E27FC236}">
              <a16:creationId xmlns:a16="http://schemas.microsoft.com/office/drawing/2014/main" id="{F730F99E-895D-4E7A-847F-0490EE2E444E}"/>
            </a:ext>
          </a:extLst>
        </xdr:cNvPr>
        <xdr:cNvSpPr txBox="1"/>
      </xdr:nvSpPr>
      <xdr:spPr>
        <a:xfrm>
          <a:off x="29908500" y="4221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126</xdr:row>
      <xdr:rowOff>137585</xdr:rowOff>
    </xdr:from>
    <xdr:to>
      <xdr:col>60</xdr:col>
      <xdr:colOff>9144</xdr:colOff>
      <xdr:row>127</xdr:row>
      <xdr:rowOff>175382</xdr:rowOff>
    </xdr:to>
    <xdr:sp macro="" textlink="">
      <xdr:nvSpPr>
        <xdr:cNvPr id="160" name="TextBox 159">
          <a:extLst>
            <a:ext uri="{FF2B5EF4-FFF2-40B4-BE49-F238E27FC236}">
              <a16:creationId xmlns:a16="http://schemas.microsoft.com/office/drawing/2014/main" id="{E457784D-AC57-4525-A831-B458282CDB6F}"/>
            </a:ext>
          </a:extLst>
        </xdr:cNvPr>
        <xdr:cNvSpPr txBox="1"/>
      </xdr:nvSpPr>
      <xdr:spPr>
        <a:xfrm>
          <a:off x="29908500" y="45381335"/>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134</xdr:row>
      <xdr:rowOff>148168</xdr:rowOff>
    </xdr:from>
    <xdr:to>
      <xdr:col>60</xdr:col>
      <xdr:colOff>9144</xdr:colOff>
      <xdr:row>135</xdr:row>
      <xdr:rowOff>185965</xdr:rowOff>
    </xdr:to>
    <xdr:sp macro="" textlink="">
      <xdr:nvSpPr>
        <xdr:cNvPr id="161" name="TextBox 160">
          <a:extLst>
            <a:ext uri="{FF2B5EF4-FFF2-40B4-BE49-F238E27FC236}">
              <a16:creationId xmlns:a16="http://schemas.microsoft.com/office/drawing/2014/main" id="{53B9D445-F861-4452-8C41-7167BCA70ED4}"/>
            </a:ext>
          </a:extLst>
        </xdr:cNvPr>
        <xdr:cNvSpPr txBox="1"/>
      </xdr:nvSpPr>
      <xdr:spPr>
        <a:xfrm>
          <a:off x="29908500" y="4856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142</xdr:row>
      <xdr:rowOff>148168</xdr:rowOff>
    </xdr:from>
    <xdr:to>
      <xdr:col>60</xdr:col>
      <xdr:colOff>9144</xdr:colOff>
      <xdr:row>143</xdr:row>
      <xdr:rowOff>185965</xdr:rowOff>
    </xdr:to>
    <xdr:sp macro="" textlink="">
      <xdr:nvSpPr>
        <xdr:cNvPr id="162" name="TextBox 161">
          <a:extLst>
            <a:ext uri="{FF2B5EF4-FFF2-40B4-BE49-F238E27FC236}">
              <a16:creationId xmlns:a16="http://schemas.microsoft.com/office/drawing/2014/main" id="{07BB3289-A43E-446A-9DAD-CD2F6271192A}"/>
            </a:ext>
          </a:extLst>
        </xdr:cNvPr>
        <xdr:cNvSpPr txBox="1"/>
      </xdr:nvSpPr>
      <xdr:spPr>
        <a:xfrm>
          <a:off x="29908500" y="51741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150</xdr:row>
      <xdr:rowOff>148168</xdr:rowOff>
    </xdr:from>
    <xdr:to>
      <xdr:col>60</xdr:col>
      <xdr:colOff>9144</xdr:colOff>
      <xdr:row>151</xdr:row>
      <xdr:rowOff>185965</xdr:rowOff>
    </xdr:to>
    <xdr:sp macro="" textlink="">
      <xdr:nvSpPr>
        <xdr:cNvPr id="163" name="TextBox 162">
          <a:extLst>
            <a:ext uri="{FF2B5EF4-FFF2-40B4-BE49-F238E27FC236}">
              <a16:creationId xmlns:a16="http://schemas.microsoft.com/office/drawing/2014/main" id="{D149D59C-6831-4F66-B302-01F978A4E476}"/>
            </a:ext>
          </a:extLst>
        </xdr:cNvPr>
        <xdr:cNvSpPr txBox="1"/>
      </xdr:nvSpPr>
      <xdr:spPr>
        <a:xfrm>
          <a:off x="29908500" y="5491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158</xdr:row>
      <xdr:rowOff>148168</xdr:rowOff>
    </xdr:from>
    <xdr:to>
      <xdr:col>60</xdr:col>
      <xdr:colOff>9144</xdr:colOff>
      <xdr:row>159</xdr:row>
      <xdr:rowOff>185965</xdr:rowOff>
    </xdr:to>
    <xdr:sp macro="" textlink="">
      <xdr:nvSpPr>
        <xdr:cNvPr id="164" name="TextBox 163">
          <a:extLst>
            <a:ext uri="{FF2B5EF4-FFF2-40B4-BE49-F238E27FC236}">
              <a16:creationId xmlns:a16="http://schemas.microsoft.com/office/drawing/2014/main" id="{B36C8051-2BCF-4E42-8759-7B30790DFCFB}"/>
            </a:ext>
          </a:extLst>
        </xdr:cNvPr>
        <xdr:cNvSpPr txBox="1"/>
      </xdr:nvSpPr>
      <xdr:spPr>
        <a:xfrm>
          <a:off x="29908500" y="58091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166</xdr:row>
      <xdr:rowOff>148168</xdr:rowOff>
    </xdr:from>
    <xdr:to>
      <xdr:col>60</xdr:col>
      <xdr:colOff>9144</xdr:colOff>
      <xdr:row>167</xdr:row>
      <xdr:rowOff>185965</xdr:rowOff>
    </xdr:to>
    <xdr:sp macro="" textlink="">
      <xdr:nvSpPr>
        <xdr:cNvPr id="165" name="TextBox 164">
          <a:extLst>
            <a:ext uri="{FF2B5EF4-FFF2-40B4-BE49-F238E27FC236}">
              <a16:creationId xmlns:a16="http://schemas.microsoft.com/office/drawing/2014/main" id="{5BA3FC4E-354A-4E85-A581-C00C855BC105}"/>
            </a:ext>
          </a:extLst>
        </xdr:cNvPr>
        <xdr:cNvSpPr txBox="1"/>
      </xdr:nvSpPr>
      <xdr:spPr>
        <a:xfrm>
          <a:off x="29908500" y="6126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174</xdr:row>
      <xdr:rowOff>148168</xdr:rowOff>
    </xdr:from>
    <xdr:to>
      <xdr:col>60</xdr:col>
      <xdr:colOff>9144</xdr:colOff>
      <xdr:row>175</xdr:row>
      <xdr:rowOff>185965</xdr:rowOff>
    </xdr:to>
    <xdr:sp macro="" textlink="">
      <xdr:nvSpPr>
        <xdr:cNvPr id="166" name="TextBox 165">
          <a:extLst>
            <a:ext uri="{FF2B5EF4-FFF2-40B4-BE49-F238E27FC236}">
              <a16:creationId xmlns:a16="http://schemas.microsoft.com/office/drawing/2014/main" id="{91C63401-A867-4A92-854B-8E1DC07D61E5}"/>
            </a:ext>
          </a:extLst>
        </xdr:cNvPr>
        <xdr:cNvSpPr txBox="1"/>
      </xdr:nvSpPr>
      <xdr:spPr>
        <a:xfrm>
          <a:off x="29908500" y="64441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182</xdr:row>
      <xdr:rowOff>148168</xdr:rowOff>
    </xdr:from>
    <xdr:to>
      <xdr:col>60</xdr:col>
      <xdr:colOff>9144</xdr:colOff>
      <xdr:row>183</xdr:row>
      <xdr:rowOff>185965</xdr:rowOff>
    </xdr:to>
    <xdr:sp macro="" textlink="">
      <xdr:nvSpPr>
        <xdr:cNvPr id="167" name="TextBox 166">
          <a:extLst>
            <a:ext uri="{FF2B5EF4-FFF2-40B4-BE49-F238E27FC236}">
              <a16:creationId xmlns:a16="http://schemas.microsoft.com/office/drawing/2014/main" id="{D8D80F19-EFD4-4503-B0F0-3AD696725050}"/>
            </a:ext>
          </a:extLst>
        </xdr:cNvPr>
        <xdr:cNvSpPr txBox="1"/>
      </xdr:nvSpPr>
      <xdr:spPr>
        <a:xfrm>
          <a:off x="29908500" y="676169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197</xdr:row>
      <xdr:rowOff>232836</xdr:rowOff>
    </xdr:from>
    <xdr:to>
      <xdr:col>60</xdr:col>
      <xdr:colOff>9144</xdr:colOff>
      <xdr:row>198</xdr:row>
      <xdr:rowOff>175382</xdr:rowOff>
    </xdr:to>
    <xdr:sp macro="" textlink="">
      <xdr:nvSpPr>
        <xdr:cNvPr id="168" name="TextBox 167">
          <a:extLst>
            <a:ext uri="{FF2B5EF4-FFF2-40B4-BE49-F238E27FC236}">
              <a16:creationId xmlns:a16="http://schemas.microsoft.com/office/drawing/2014/main" id="{5A6B7A63-C2C9-4AFE-BFF0-F5DAF2C404F0}"/>
            </a:ext>
          </a:extLst>
        </xdr:cNvPr>
        <xdr:cNvSpPr txBox="1"/>
      </xdr:nvSpPr>
      <xdr:spPr>
        <a:xfrm>
          <a:off x="29908500" y="72686336"/>
          <a:ext cx="36585144" cy="228296"/>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210</xdr:row>
      <xdr:rowOff>232836</xdr:rowOff>
    </xdr:from>
    <xdr:to>
      <xdr:col>60</xdr:col>
      <xdr:colOff>9144</xdr:colOff>
      <xdr:row>211</xdr:row>
      <xdr:rowOff>175382</xdr:rowOff>
    </xdr:to>
    <xdr:sp macro="" textlink="">
      <xdr:nvSpPr>
        <xdr:cNvPr id="169" name="TextBox 168">
          <a:extLst>
            <a:ext uri="{FF2B5EF4-FFF2-40B4-BE49-F238E27FC236}">
              <a16:creationId xmlns:a16="http://schemas.microsoft.com/office/drawing/2014/main" id="{5C88633A-3D59-4655-8878-7E36E60B3D32}"/>
            </a:ext>
          </a:extLst>
        </xdr:cNvPr>
        <xdr:cNvSpPr txBox="1"/>
      </xdr:nvSpPr>
      <xdr:spPr>
        <a:xfrm>
          <a:off x="29908500" y="76972586"/>
          <a:ext cx="36585144" cy="228296"/>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223</xdr:row>
      <xdr:rowOff>243418</xdr:rowOff>
    </xdr:from>
    <xdr:to>
      <xdr:col>60</xdr:col>
      <xdr:colOff>9144</xdr:colOff>
      <xdr:row>224</xdr:row>
      <xdr:rowOff>185965</xdr:rowOff>
    </xdr:to>
    <xdr:sp macro="" textlink="">
      <xdr:nvSpPr>
        <xdr:cNvPr id="170" name="TextBox 169">
          <a:extLst>
            <a:ext uri="{FF2B5EF4-FFF2-40B4-BE49-F238E27FC236}">
              <a16:creationId xmlns:a16="http://schemas.microsoft.com/office/drawing/2014/main" id="{85EC94C0-4FC2-4744-9F89-ECB39272220E}"/>
            </a:ext>
          </a:extLst>
        </xdr:cNvPr>
        <xdr:cNvSpPr txBox="1"/>
      </xdr:nvSpPr>
      <xdr:spPr>
        <a:xfrm>
          <a:off x="29908500" y="8126941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236</xdr:row>
      <xdr:rowOff>243418</xdr:rowOff>
    </xdr:from>
    <xdr:to>
      <xdr:col>60</xdr:col>
      <xdr:colOff>9144</xdr:colOff>
      <xdr:row>237</xdr:row>
      <xdr:rowOff>185965</xdr:rowOff>
    </xdr:to>
    <xdr:sp macro="" textlink="">
      <xdr:nvSpPr>
        <xdr:cNvPr id="171" name="TextBox 170">
          <a:extLst>
            <a:ext uri="{FF2B5EF4-FFF2-40B4-BE49-F238E27FC236}">
              <a16:creationId xmlns:a16="http://schemas.microsoft.com/office/drawing/2014/main" id="{EAAF443A-388A-4B5B-B5C0-D70399A22C9C}"/>
            </a:ext>
          </a:extLst>
        </xdr:cNvPr>
        <xdr:cNvSpPr txBox="1"/>
      </xdr:nvSpPr>
      <xdr:spPr>
        <a:xfrm>
          <a:off x="29908500" y="85555668"/>
          <a:ext cx="36585144" cy="22829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249</xdr:row>
      <xdr:rowOff>232836</xdr:rowOff>
    </xdr:from>
    <xdr:to>
      <xdr:col>60</xdr:col>
      <xdr:colOff>9144</xdr:colOff>
      <xdr:row>250</xdr:row>
      <xdr:rowOff>175382</xdr:rowOff>
    </xdr:to>
    <xdr:sp macro="" textlink="">
      <xdr:nvSpPr>
        <xdr:cNvPr id="172" name="TextBox 171">
          <a:extLst>
            <a:ext uri="{FF2B5EF4-FFF2-40B4-BE49-F238E27FC236}">
              <a16:creationId xmlns:a16="http://schemas.microsoft.com/office/drawing/2014/main" id="{C6DA9DDD-BBFA-49FC-8E2F-4659EBC66CF7}"/>
            </a:ext>
          </a:extLst>
        </xdr:cNvPr>
        <xdr:cNvSpPr txBox="1"/>
      </xdr:nvSpPr>
      <xdr:spPr>
        <a:xfrm>
          <a:off x="29908500" y="89926586"/>
          <a:ext cx="36585144" cy="228296"/>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44</xdr:row>
      <xdr:rowOff>31749</xdr:rowOff>
    </xdr:from>
    <xdr:to>
      <xdr:col>36</xdr:col>
      <xdr:colOff>0</xdr:colOff>
      <xdr:row>44</xdr:row>
      <xdr:rowOff>1260474</xdr:rowOff>
    </xdr:to>
    <xdr:sp macro="" textlink="">
      <xdr:nvSpPr>
        <xdr:cNvPr id="173" name="TextBox 172">
          <a:extLst>
            <a:ext uri="{FF2B5EF4-FFF2-40B4-BE49-F238E27FC236}">
              <a16:creationId xmlns:a16="http://schemas.microsoft.com/office/drawing/2014/main" id="{C0C8073A-D63F-488D-98CD-08ED1DEEA9AD}"/>
            </a:ext>
          </a:extLst>
        </xdr:cNvPr>
        <xdr:cNvSpPr txBox="1"/>
      </xdr:nvSpPr>
      <xdr:spPr>
        <a:xfrm>
          <a:off x="29876750" y="12149666"/>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52</xdr:row>
      <xdr:rowOff>42332</xdr:rowOff>
    </xdr:from>
    <xdr:to>
      <xdr:col>36</xdr:col>
      <xdr:colOff>0</xdr:colOff>
      <xdr:row>52</xdr:row>
      <xdr:rowOff>1271057</xdr:rowOff>
    </xdr:to>
    <xdr:sp macro="" textlink="">
      <xdr:nvSpPr>
        <xdr:cNvPr id="174" name="TextBox 173">
          <a:extLst>
            <a:ext uri="{FF2B5EF4-FFF2-40B4-BE49-F238E27FC236}">
              <a16:creationId xmlns:a16="http://schemas.microsoft.com/office/drawing/2014/main" id="{1557048D-AA69-4C6E-9621-5C466863BD3A}"/>
            </a:ext>
          </a:extLst>
        </xdr:cNvPr>
        <xdr:cNvSpPr txBox="1"/>
      </xdr:nvSpPr>
      <xdr:spPr>
        <a:xfrm>
          <a:off x="29876750" y="15303499"/>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60</xdr:row>
      <xdr:rowOff>31749</xdr:rowOff>
    </xdr:from>
    <xdr:to>
      <xdr:col>36</xdr:col>
      <xdr:colOff>0</xdr:colOff>
      <xdr:row>60</xdr:row>
      <xdr:rowOff>1260474</xdr:rowOff>
    </xdr:to>
    <xdr:sp macro="" textlink="">
      <xdr:nvSpPr>
        <xdr:cNvPr id="175" name="TextBox 174">
          <a:extLst>
            <a:ext uri="{FF2B5EF4-FFF2-40B4-BE49-F238E27FC236}">
              <a16:creationId xmlns:a16="http://schemas.microsoft.com/office/drawing/2014/main" id="{DD58CCA3-CDEF-4D06-A864-988497F74D99}"/>
            </a:ext>
          </a:extLst>
        </xdr:cNvPr>
        <xdr:cNvSpPr txBox="1"/>
      </xdr:nvSpPr>
      <xdr:spPr>
        <a:xfrm>
          <a:off x="29876750" y="18436166"/>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68</xdr:row>
      <xdr:rowOff>42332</xdr:rowOff>
    </xdr:from>
    <xdr:to>
      <xdr:col>36</xdr:col>
      <xdr:colOff>0</xdr:colOff>
      <xdr:row>68</xdr:row>
      <xdr:rowOff>1271057</xdr:rowOff>
    </xdr:to>
    <xdr:sp macro="" textlink="">
      <xdr:nvSpPr>
        <xdr:cNvPr id="176" name="TextBox 175">
          <a:extLst>
            <a:ext uri="{FF2B5EF4-FFF2-40B4-BE49-F238E27FC236}">
              <a16:creationId xmlns:a16="http://schemas.microsoft.com/office/drawing/2014/main" id="{C77DA405-BEF0-480D-91EB-AD6C425CC83A}"/>
            </a:ext>
          </a:extLst>
        </xdr:cNvPr>
        <xdr:cNvSpPr txBox="1"/>
      </xdr:nvSpPr>
      <xdr:spPr>
        <a:xfrm>
          <a:off x="29876750" y="21589999"/>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76</xdr:row>
      <xdr:rowOff>42332</xdr:rowOff>
    </xdr:from>
    <xdr:to>
      <xdr:col>36</xdr:col>
      <xdr:colOff>0</xdr:colOff>
      <xdr:row>76</xdr:row>
      <xdr:rowOff>1271057</xdr:rowOff>
    </xdr:to>
    <xdr:sp macro="" textlink="">
      <xdr:nvSpPr>
        <xdr:cNvPr id="177" name="TextBox 176">
          <a:extLst>
            <a:ext uri="{FF2B5EF4-FFF2-40B4-BE49-F238E27FC236}">
              <a16:creationId xmlns:a16="http://schemas.microsoft.com/office/drawing/2014/main" id="{B37AEED2-F9C2-4F98-9070-7DFC1305789A}"/>
            </a:ext>
          </a:extLst>
        </xdr:cNvPr>
        <xdr:cNvSpPr txBox="1"/>
      </xdr:nvSpPr>
      <xdr:spPr>
        <a:xfrm>
          <a:off x="29876750" y="24733249"/>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84</xdr:row>
      <xdr:rowOff>42332</xdr:rowOff>
    </xdr:from>
    <xdr:to>
      <xdr:col>36</xdr:col>
      <xdr:colOff>0</xdr:colOff>
      <xdr:row>84</xdr:row>
      <xdr:rowOff>1271057</xdr:rowOff>
    </xdr:to>
    <xdr:sp macro="" textlink="">
      <xdr:nvSpPr>
        <xdr:cNvPr id="178" name="TextBox 177">
          <a:extLst>
            <a:ext uri="{FF2B5EF4-FFF2-40B4-BE49-F238E27FC236}">
              <a16:creationId xmlns:a16="http://schemas.microsoft.com/office/drawing/2014/main" id="{659C0C9B-B7FB-4069-8D65-8FC765ABBD50}"/>
            </a:ext>
          </a:extLst>
        </xdr:cNvPr>
        <xdr:cNvSpPr txBox="1"/>
      </xdr:nvSpPr>
      <xdr:spPr>
        <a:xfrm>
          <a:off x="29876750" y="27876499"/>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92</xdr:row>
      <xdr:rowOff>52915</xdr:rowOff>
    </xdr:from>
    <xdr:to>
      <xdr:col>36</xdr:col>
      <xdr:colOff>0</xdr:colOff>
      <xdr:row>93</xdr:row>
      <xdr:rowOff>1057</xdr:rowOff>
    </xdr:to>
    <xdr:sp macro="" textlink="">
      <xdr:nvSpPr>
        <xdr:cNvPr id="179" name="TextBox 178">
          <a:extLst>
            <a:ext uri="{FF2B5EF4-FFF2-40B4-BE49-F238E27FC236}">
              <a16:creationId xmlns:a16="http://schemas.microsoft.com/office/drawing/2014/main" id="{FD545185-BFE2-4ADC-847D-3D8FB70D816F}"/>
            </a:ext>
          </a:extLst>
        </xdr:cNvPr>
        <xdr:cNvSpPr txBox="1"/>
      </xdr:nvSpPr>
      <xdr:spPr>
        <a:xfrm>
          <a:off x="29876750" y="310303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100</xdr:row>
      <xdr:rowOff>52915</xdr:rowOff>
    </xdr:from>
    <xdr:to>
      <xdr:col>36</xdr:col>
      <xdr:colOff>0</xdr:colOff>
      <xdr:row>101</xdr:row>
      <xdr:rowOff>1057</xdr:rowOff>
    </xdr:to>
    <xdr:sp macro="" textlink="">
      <xdr:nvSpPr>
        <xdr:cNvPr id="180" name="TextBox 179">
          <a:extLst>
            <a:ext uri="{FF2B5EF4-FFF2-40B4-BE49-F238E27FC236}">
              <a16:creationId xmlns:a16="http://schemas.microsoft.com/office/drawing/2014/main" id="{6061A105-A2CC-464C-9641-D513EF22FC8A}"/>
            </a:ext>
          </a:extLst>
        </xdr:cNvPr>
        <xdr:cNvSpPr txBox="1"/>
      </xdr:nvSpPr>
      <xdr:spPr>
        <a:xfrm>
          <a:off x="29876750" y="341735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108</xdr:row>
      <xdr:rowOff>52915</xdr:rowOff>
    </xdr:from>
    <xdr:to>
      <xdr:col>36</xdr:col>
      <xdr:colOff>0</xdr:colOff>
      <xdr:row>109</xdr:row>
      <xdr:rowOff>1057</xdr:rowOff>
    </xdr:to>
    <xdr:sp macro="" textlink="">
      <xdr:nvSpPr>
        <xdr:cNvPr id="181" name="TextBox 180">
          <a:extLst>
            <a:ext uri="{FF2B5EF4-FFF2-40B4-BE49-F238E27FC236}">
              <a16:creationId xmlns:a16="http://schemas.microsoft.com/office/drawing/2014/main" id="{521F7816-E3F1-4D48-8DFC-FC5476BDE386}"/>
            </a:ext>
          </a:extLst>
        </xdr:cNvPr>
        <xdr:cNvSpPr txBox="1"/>
      </xdr:nvSpPr>
      <xdr:spPr>
        <a:xfrm>
          <a:off x="29876750" y="373168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116</xdr:row>
      <xdr:rowOff>52915</xdr:rowOff>
    </xdr:from>
    <xdr:to>
      <xdr:col>36</xdr:col>
      <xdr:colOff>0</xdr:colOff>
      <xdr:row>117</xdr:row>
      <xdr:rowOff>1057</xdr:rowOff>
    </xdr:to>
    <xdr:sp macro="" textlink="">
      <xdr:nvSpPr>
        <xdr:cNvPr id="182" name="TextBox 181">
          <a:extLst>
            <a:ext uri="{FF2B5EF4-FFF2-40B4-BE49-F238E27FC236}">
              <a16:creationId xmlns:a16="http://schemas.microsoft.com/office/drawing/2014/main" id="{1E0E4474-754B-4100-B66F-5CDB545B153E}"/>
            </a:ext>
          </a:extLst>
        </xdr:cNvPr>
        <xdr:cNvSpPr txBox="1"/>
      </xdr:nvSpPr>
      <xdr:spPr>
        <a:xfrm>
          <a:off x="29876750" y="404600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124</xdr:row>
      <xdr:rowOff>52915</xdr:rowOff>
    </xdr:from>
    <xdr:to>
      <xdr:col>36</xdr:col>
      <xdr:colOff>0</xdr:colOff>
      <xdr:row>125</xdr:row>
      <xdr:rowOff>1057</xdr:rowOff>
    </xdr:to>
    <xdr:sp macro="" textlink="">
      <xdr:nvSpPr>
        <xdr:cNvPr id="183" name="TextBox 182">
          <a:extLst>
            <a:ext uri="{FF2B5EF4-FFF2-40B4-BE49-F238E27FC236}">
              <a16:creationId xmlns:a16="http://schemas.microsoft.com/office/drawing/2014/main" id="{75AC6F04-FBDA-412C-95CF-55C1DC52E99F}"/>
            </a:ext>
          </a:extLst>
        </xdr:cNvPr>
        <xdr:cNvSpPr txBox="1"/>
      </xdr:nvSpPr>
      <xdr:spPr>
        <a:xfrm>
          <a:off x="29876750" y="436033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132</xdr:row>
      <xdr:rowOff>52915</xdr:rowOff>
    </xdr:from>
    <xdr:to>
      <xdr:col>36</xdr:col>
      <xdr:colOff>0</xdr:colOff>
      <xdr:row>133</xdr:row>
      <xdr:rowOff>1057</xdr:rowOff>
    </xdr:to>
    <xdr:sp macro="" textlink="">
      <xdr:nvSpPr>
        <xdr:cNvPr id="184" name="TextBox 183">
          <a:extLst>
            <a:ext uri="{FF2B5EF4-FFF2-40B4-BE49-F238E27FC236}">
              <a16:creationId xmlns:a16="http://schemas.microsoft.com/office/drawing/2014/main" id="{67A433D9-2098-4153-AE3B-E5B8C07AD265}"/>
            </a:ext>
          </a:extLst>
        </xdr:cNvPr>
        <xdr:cNvSpPr txBox="1"/>
      </xdr:nvSpPr>
      <xdr:spPr>
        <a:xfrm>
          <a:off x="29876750" y="467465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140</xdr:row>
      <xdr:rowOff>52915</xdr:rowOff>
    </xdr:from>
    <xdr:to>
      <xdr:col>36</xdr:col>
      <xdr:colOff>0</xdr:colOff>
      <xdr:row>141</xdr:row>
      <xdr:rowOff>1057</xdr:rowOff>
    </xdr:to>
    <xdr:sp macro="" textlink="">
      <xdr:nvSpPr>
        <xdr:cNvPr id="185" name="TextBox 184">
          <a:extLst>
            <a:ext uri="{FF2B5EF4-FFF2-40B4-BE49-F238E27FC236}">
              <a16:creationId xmlns:a16="http://schemas.microsoft.com/office/drawing/2014/main" id="{9B6A6C6B-BA00-41EA-8A1C-2B0E73492F64}"/>
            </a:ext>
          </a:extLst>
        </xdr:cNvPr>
        <xdr:cNvSpPr txBox="1"/>
      </xdr:nvSpPr>
      <xdr:spPr>
        <a:xfrm>
          <a:off x="29876750" y="498898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148</xdr:row>
      <xdr:rowOff>52915</xdr:rowOff>
    </xdr:from>
    <xdr:to>
      <xdr:col>36</xdr:col>
      <xdr:colOff>0</xdr:colOff>
      <xdr:row>149</xdr:row>
      <xdr:rowOff>1057</xdr:rowOff>
    </xdr:to>
    <xdr:sp macro="" textlink="">
      <xdr:nvSpPr>
        <xdr:cNvPr id="186" name="TextBox 185">
          <a:extLst>
            <a:ext uri="{FF2B5EF4-FFF2-40B4-BE49-F238E27FC236}">
              <a16:creationId xmlns:a16="http://schemas.microsoft.com/office/drawing/2014/main" id="{6081B27A-A053-437A-BE3B-BCE074862088}"/>
            </a:ext>
          </a:extLst>
        </xdr:cNvPr>
        <xdr:cNvSpPr txBox="1"/>
      </xdr:nvSpPr>
      <xdr:spPr>
        <a:xfrm>
          <a:off x="29876750" y="530330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156</xdr:row>
      <xdr:rowOff>52915</xdr:rowOff>
    </xdr:from>
    <xdr:to>
      <xdr:col>36</xdr:col>
      <xdr:colOff>0</xdr:colOff>
      <xdr:row>157</xdr:row>
      <xdr:rowOff>1057</xdr:rowOff>
    </xdr:to>
    <xdr:sp macro="" textlink="">
      <xdr:nvSpPr>
        <xdr:cNvPr id="187" name="TextBox 186">
          <a:extLst>
            <a:ext uri="{FF2B5EF4-FFF2-40B4-BE49-F238E27FC236}">
              <a16:creationId xmlns:a16="http://schemas.microsoft.com/office/drawing/2014/main" id="{03CD98D2-02F7-49D2-8ADA-F270D094E7B4}"/>
            </a:ext>
          </a:extLst>
        </xdr:cNvPr>
        <xdr:cNvSpPr txBox="1"/>
      </xdr:nvSpPr>
      <xdr:spPr>
        <a:xfrm>
          <a:off x="29876750" y="561763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164</xdr:row>
      <xdr:rowOff>52915</xdr:rowOff>
    </xdr:from>
    <xdr:to>
      <xdr:col>36</xdr:col>
      <xdr:colOff>0</xdr:colOff>
      <xdr:row>165</xdr:row>
      <xdr:rowOff>1057</xdr:rowOff>
    </xdr:to>
    <xdr:sp macro="" textlink="">
      <xdr:nvSpPr>
        <xdr:cNvPr id="188" name="TextBox 187">
          <a:extLst>
            <a:ext uri="{FF2B5EF4-FFF2-40B4-BE49-F238E27FC236}">
              <a16:creationId xmlns:a16="http://schemas.microsoft.com/office/drawing/2014/main" id="{7C307F73-10EC-4EF1-9FE6-4C8FF701B6B9}"/>
            </a:ext>
          </a:extLst>
        </xdr:cNvPr>
        <xdr:cNvSpPr txBox="1"/>
      </xdr:nvSpPr>
      <xdr:spPr>
        <a:xfrm>
          <a:off x="29876750" y="593195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172</xdr:row>
      <xdr:rowOff>52915</xdr:rowOff>
    </xdr:from>
    <xdr:to>
      <xdr:col>36</xdr:col>
      <xdr:colOff>0</xdr:colOff>
      <xdr:row>173</xdr:row>
      <xdr:rowOff>1057</xdr:rowOff>
    </xdr:to>
    <xdr:sp macro="" textlink="">
      <xdr:nvSpPr>
        <xdr:cNvPr id="189" name="TextBox 188">
          <a:extLst>
            <a:ext uri="{FF2B5EF4-FFF2-40B4-BE49-F238E27FC236}">
              <a16:creationId xmlns:a16="http://schemas.microsoft.com/office/drawing/2014/main" id="{91B388FB-9884-465D-903F-D9D61B2C32DE}"/>
            </a:ext>
          </a:extLst>
        </xdr:cNvPr>
        <xdr:cNvSpPr txBox="1"/>
      </xdr:nvSpPr>
      <xdr:spPr>
        <a:xfrm>
          <a:off x="29876750" y="624628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180</xdr:row>
      <xdr:rowOff>52915</xdr:rowOff>
    </xdr:from>
    <xdr:to>
      <xdr:col>36</xdr:col>
      <xdr:colOff>0</xdr:colOff>
      <xdr:row>181</xdr:row>
      <xdr:rowOff>1057</xdr:rowOff>
    </xdr:to>
    <xdr:sp macro="" textlink="">
      <xdr:nvSpPr>
        <xdr:cNvPr id="190" name="TextBox 189">
          <a:extLst>
            <a:ext uri="{FF2B5EF4-FFF2-40B4-BE49-F238E27FC236}">
              <a16:creationId xmlns:a16="http://schemas.microsoft.com/office/drawing/2014/main" id="{185B38CC-20D9-464D-AD42-ADBF1F921F6B}"/>
            </a:ext>
          </a:extLst>
        </xdr:cNvPr>
        <xdr:cNvSpPr txBox="1"/>
      </xdr:nvSpPr>
      <xdr:spPr>
        <a:xfrm>
          <a:off x="29876750" y="656060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188</xdr:row>
      <xdr:rowOff>52915</xdr:rowOff>
    </xdr:from>
    <xdr:to>
      <xdr:col>36</xdr:col>
      <xdr:colOff>0</xdr:colOff>
      <xdr:row>189</xdr:row>
      <xdr:rowOff>1057</xdr:rowOff>
    </xdr:to>
    <xdr:sp macro="" textlink="">
      <xdr:nvSpPr>
        <xdr:cNvPr id="191" name="TextBox 190">
          <a:extLst>
            <a:ext uri="{FF2B5EF4-FFF2-40B4-BE49-F238E27FC236}">
              <a16:creationId xmlns:a16="http://schemas.microsoft.com/office/drawing/2014/main" id="{FA03D2AB-B3AC-4145-9BDB-67111729BAF1}"/>
            </a:ext>
          </a:extLst>
        </xdr:cNvPr>
        <xdr:cNvSpPr txBox="1"/>
      </xdr:nvSpPr>
      <xdr:spPr>
        <a:xfrm>
          <a:off x="29876750" y="687493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203</xdr:row>
      <xdr:rowOff>42332</xdr:rowOff>
    </xdr:from>
    <xdr:to>
      <xdr:col>36</xdr:col>
      <xdr:colOff>0</xdr:colOff>
      <xdr:row>203</xdr:row>
      <xdr:rowOff>1271057</xdr:rowOff>
    </xdr:to>
    <xdr:sp macro="" textlink="">
      <xdr:nvSpPr>
        <xdr:cNvPr id="192" name="TextBox 191">
          <a:extLst>
            <a:ext uri="{FF2B5EF4-FFF2-40B4-BE49-F238E27FC236}">
              <a16:creationId xmlns:a16="http://schemas.microsoft.com/office/drawing/2014/main" id="{2482FAEA-4D12-47A4-AF5B-E6C27E5E21B9}"/>
            </a:ext>
          </a:extLst>
        </xdr:cNvPr>
        <xdr:cNvSpPr txBox="1"/>
      </xdr:nvSpPr>
      <xdr:spPr>
        <a:xfrm>
          <a:off x="29876750" y="73818749"/>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216</xdr:row>
      <xdr:rowOff>52915</xdr:rowOff>
    </xdr:from>
    <xdr:to>
      <xdr:col>36</xdr:col>
      <xdr:colOff>0</xdr:colOff>
      <xdr:row>217</xdr:row>
      <xdr:rowOff>1057</xdr:rowOff>
    </xdr:to>
    <xdr:sp macro="" textlink="">
      <xdr:nvSpPr>
        <xdr:cNvPr id="193" name="TextBox 192">
          <a:extLst>
            <a:ext uri="{FF2B5EF4-FFF2-40B4-BE49-F238E27FC236}">
              <a16:creationId xmlns:a16="http://schemas.microsoft.com/office/drawing/2014/main" id="{A32C670D-8698-4002-9EF7-87481B3BFD3E}"/>
            </a:ext>
          </a:extLst>
        </xdr:cNvPr>
        <xdr:cNvSpPr txBox="1"/>
      </xdr:nvSpPr>
      <xdr:spPr>
        <a:xfrm>
          <a:off x="29876750" y="7811558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229</xdr:row>
      <xdr:rowOff>52915</xdr:rowOff>
    </xdr:from>
    <xdr:to>
      <xdr:col>36</xdr:col>
      <xdr:colOff>0</xdr:colOff>
      <xdr:row>230</xdr:row>
      <xdr:rowOff>1056</xdr:rowOff>
    </xdr:to>
    <xdr:sp macro="" textlink="">
      <xdr:nvSpPr>
        <xdr:cNvPr id="194" name="TextBox 193">
          <a:extLst>
            <a:ext uri="{FF2B5EF4-FFF2-40B4-BE49-F238E27FC236}">
              <a16:creationId xmlns:a16="http://schemas.microsoft.com/office/drawing/2014/main" id="{3119C3C9-5752-4025-814C-85B5109D7062}"/>
            </a:ext>
          </a:extLst>
        </xdr:cNvPr>
        <xdr:cNvSpPr txBox="1"/>
      </xdr:nvSpPr>
      <xdr:spPr>
        <a:xfrm>
          <a:off x="29876750" y="82391248"/>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242</xdr:row>
      <xdr:rowOff>42332</xdr:rowOff>
    </xdr:from>
    <xdr:to>
      <xdr:col>36</xdr:col>
      <xdr:colOff>0</xdr:colOff>
      <xdr:row>242</xdr:row>
      <xdr:rowOff>1271057</xdr:rowOff>
    </xdr:to>
    <xdr:sp macro="" textlink="">
      <xdr:nvSpPr>
        <xdr:cNvPr id="195" name="TextBox 194">
          <a:extLst>
            <a:ext uri="{FF2B5EF4-FFF2-40B4-BE49-F238E27FC236}">
              <a16:creationId xmlns:a16="http://schemas.microsoft.com/office/drawing/2014/main" id="{D5E615FE-C6FB-4B10-81D5-50A76ADA945D}"/>
            </a:ext>
          </a:extLst>
        </xdr:cNvPr>
        <xdr:cNvSpPr txBox="1"/>
      </xdr:nvSpPr>
      <xdr:spPr>
        <a:xfrm>
          <a:off x="29876750" y="866563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255</xdr:row>
      <xdr:rowOff>52915</xdr:rowOff>
    </xdr:from>
    <xdr:to>
      <xdr:col>36</xdr:col>
      <xdr:colOff>0</xdr:colOff>
      <xdr:row>256</xdr:row>
      <xdr:rowOff>1057</xdr:rowOff>
    </xdr:to>
    <xdr:sp macro="" textlink="">
      <xdr:nvSpPr>
        <xdr:cNvPr id="196" name="TextBox 195">
          <a:extLst>
            <a:ext uri="{FF2B5EF4-FFF2-40B4-BE49-F238E27FC236}">
              <a16:creationId xmlns:a16="http://schemas.microsoft.com/office/drawing/2014/main" id="{EA6150AB-9FBD-422D-9B7F-15F98D2AFB14}"/>
            </a:ext>
          </a:extLst>
        </xdr:cNvPr>
        <xdr:cNvSpPr txBox="1"/>
      </xdr:nvSpPr>
      <xdr:spPr>
        <a:xfrm>
          <a:off x="29876750" y="91037832"/>
          <a:ext cx="12319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5</xdr:col>
      <xdr:colOff>180976</xdr:colOff>
      <xdr:row>25</xdr:row>
      <xdr:rowOff>0</xdr:rowOff>
    </xdr:from>
    <xdr:to>
      <xdr:col>6</xdr:col>
      <xdr:colOff>896711</xdr:colOff>
      <xdr:row>27</xdr:row>
      <xdr:rowOff>47625</xdr:rowOff>
    </xdr:to>
    <xdr:sp macro="" textlink="">
      <xdr:nvSpPr>
        <xdr:cNvPr id="256" name="TextBox 255">
          <a:hlinkClick xmlns:r="http://schemas.openxmlformats.org/officeDocument/2006/relationships" r:id="rId5"/>
          <a:extLst>
            <a:ext uri="{FF2B5EF4-FFF2-40B4-BE49-F238E27FC236}">
              <a16:creationId xmlns:a16="http://schemas.microsoft.com/office/drawing/2014/main" id="{A61D7EE5-ECAB-4FBE-BCE5-011196B453E9}"/>
            </a:ext>
          </a:extLst>
        </xdr:cNvPr>
        <xdr:cNvSpPr txBox="1"/>
      </xdr:nvSpPr>
      <xdr:spPr>
        <a:xfrm>
          <a:off x="6208940" y="5932714"/>
          <a:ext cx="1831521" cy="523875"/>
        </a:xfrm>
        <a:prstGeom prst="rect">
          <a:avLst/>
        </a:prstGeom>
        <a:solidFill>
          <a:schemeClr val="accent2">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Budget Report</a:t>
          </a:r>
          <a:endParaRPr lang="en-US" sz="1200" b="1" u="sng">
            <a:solidFill>
              <a:schemeClr val="accent5">
                <a:lumMod val="75000"/>
              </a:schemeClr>
            </a:solidFill>
          </a:endParaRPr>
        </a:p>
      </xdr:txBody>
    </xdr:sp>
    <xdr:clientData/>
  </xdr:twoCellAnchor>
  <xdr:twoCellAnchor>
    <xdr:from>
      <xdr:col>1</xdr:col>
      <xdr:colOff>-1</xdr:colOff>
      <xdr:row>269</xdr:row>
      <xdr:rowOff>0</xdr:rowOff>
    </xdr:from>
    <xdr:to>
      <xdr:col>59</xdr:col>
      <xdr:colOff>857248</xdr:colOff>
      <xdr:row>269</xdr:row>
      <xdr:rowOff>63500</xdr:rowOff>
    </xdr:to>
    <xdr:grpSp>
      <xdr:nvGrpSpPr>
        <xdr:cNvPr id="257" name="Group 256">
          <a:extLst>
            <a:ext uri="{FF2B5EF4-FFF2-40B4-BE49-F238E27FC236}">
              <a16:creationId xmlns:a16="http://schemas.microsoft.com/office/drawing/2014/main" id="{BB902E4A-039A-4037-B207-4D2691320F09}"/>
            </a:ext>
          </a:extLst>
        </xdr:cNvPr>
        <xdr:cNvGrpSpPr/>
      </xdr:nvGrpSpPr>
      <xdr:grpSpPr>
        <a:xfrm>
          <a:off x="259079" y="95669100"/>
          <a:ext cx="69265799" cy="60960"/>
          <a:chOff x="598714" y="6313716"/>
          <a:chExt cx="11321143" cy="154214"/>
        </a:xfrm>
      </xdr:grpSpPr>
      <xdr:sp macro="" textlink="">
        <xdr:nvSpPr>
          <xdr:cNvPr id="258" name="Rectangle 257">
            <a:extLst>
              <a:ext uri="{FF2B5EF4-FFF2-40B4-BE49-F238E27FC236}">
                <a16:creationId xmlns:a16="http://schemas.microsoft.com/office/drawing/2014/main" id="{87BBA47A-66E1-1A8D-D27C-413165A2DEF3}"/>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9" name="Straight Connector 258">
            <a:extLst>
              <a:ext uri="{FF2B5EF4-FFF2-40B4-BE49-F238E27FC236}">
                <a16:creationId xmlns:a16="http://schemas.microsoft.com/office/drawing/2014/main" id="{008B2C37-E35B-F07E-5F05-05AEEBEE4E68}"/>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xdr:colOff>
      <xdr:row>282</xdr:row>
      <xdr:rowOff>0</xdr:rowOff>
    </xdr:from>
    <xdr:to>
      <xdr:col>59</xdr:col>
      <xdr:colOff>857248</xdr:colOff>
      <xdr:row>282</xdr:row>
      <xdr:rowOff>52916</xdr:rowOff>
    </xdr:to>
    <xdr:grpSp>
      <xdr:nvGrpSpPr>
        <xdr:cNvPr id="260" name="Group 259">
          <a:extLst>
            <a:ext uri="{FF2B5EF4-FFF2-40B4-BE49-F238E27FC236}">
              <a16:creationId xmlns:a16="http://schemas.microsoft.com/office/drawing/2014/main" id="{01316231-F6A5-4C83-8CAE-144B6AA54402}"/>
            </a:ext>
          </a:extLst>
        </xdr:cNvPr>
        <xdr:cNvGrpSpPr/>
      </xdr:nvGrpSpPr>
      <xdr:grpSpPr>
        <a:xfrm>
          <a:off x="259079" y="99997260"/>
          <a:ext cx="69265799" cy="55456"/>
          <a:chOff x="598714" y="6313716"/>
          <a:chExt cx="11321143" cy="154214"/>
        </a:xfrm>
      </xdr:grpSpPr>
      <xdr:sp macro="" textlink="">
        <xdr:nvSpPr>
          <xdr:cNvPr id="261" name="Rectangle 260">
            <a:extLst>
              <a:ext uri="{FF2B5EF4-FFF2-40B4-BE49-F238E27FC236}">
                <a16:creationId xmlns:a16="http://schemas.microsoft.com/office/drawing/2014/main" id="{8E991583-A849-F2BE-098B-BDEB627D96A8}"/>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2" name="Straight Connector 261">
            <a:extLst>
              <a:ext uri="{FF2B5EF4-FFF2-40B4-BE49-F238E27FC236}">
                <a16:creationId xmlns:a16="http://schemas.microsoft.com/office/drawing/2014/main" id="{E8B33126-F4E9-8FF2-E9A3-2D03CF3C9E31}"/>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xdr:colOff>
      <xdr:row>295</xdr:row>
      <xdr:rowOff>0</xdr:rowOff>
    </xdr:from>
    <xdr:to>
      <xdr:col>59</xdr:col>
      <xdr:colOff>857248</xdr:colOff>
      <xdr:row>295</xdr:row>
      <xdr:rowOff>52916</xdr:rowOff>
    </xdr:to>
    <xdr:grpSp>
      <xdr:nvGrpSpPr>
        <xdr:cNvPr id="268" name="Group 267">
          <a:extLst>
            <a:ext uri="{FF2B5EF4-FFF2-40B4-BE49-F238E27FC236}">
              <a16:creationId xmlns:a16="http://schemas.microsoft.com/office/drawing/2014/main" id="{AC60A62E-A103-44D9-B7D4-05D7053F5BAC}"/>
            </a:ext>
          </a:extLst>
        </xdr:cNvPr>
        <xdr:cNvGrpSpPr/>
      </xdr:nvGrpSpPr>
      <xdr:grpSpPr>
        <a:xfrm>
          <a:off x="259079" y="104325420"/>
          <a:ext cx="69265799" cy="55456"/>
          <a:chOff x="598714" y="6313716"/>
          <a:chExt cx="11321143" cy="154214"/>
        </a:xfrm>
      </xdr:grpSpPr>
      <xdr:sp macro="" textlink="">
        <xdr:nvSpPr>
          <xdr:cNvPr id="269" name="Rectangle 268">
            <a:extLst>
              <a:ext uri="{FF2B5EF4-FFF2-40B4-BE49-F238E27FC236}">
                <a16:creationId xmlns:a16="http://schemas.microsoft.com/office/drawing/2014/main" id="{25E117BD-FB59-235E-3AFA-6A6FA9E28063}"/>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0" name="Straight Connector 269">
            <a:extLst>
              <a:ext uri="{FF2B5EF4-FFF2-40B4-BE49-F238E27FC236}">
                <a16:creationId xmlns:a16="http://schemas.microsoft.com/office/drawing/2014/main" id="{6A98D76B-96E2-B528-1C8E-F2599493E084}"/>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xdr:colOff>
      <xdr:row>307</xdr:row>
      <xdr:rowOff>171450</xdr:rowOff>
    </xdr:from>
    <xdr:to>
      <xdr:col>59</xdr:col>
      <xdr:colOff>857248</xdr:colOff>
      <xdr:row>308</xdr:row>
      <xdr:rowOff>4233</xdr:rowOff>
    </xdr:to>
    <xdr:grpSp>
      <xdr:nvGrpSpPr>
        <xdr:cNvPr id="274" name="Group 273">
          <a:extLst>
            <a:ext uri="{FF2B5EF4-FFF2-40B4-BE49-F238E27FC236}">
              <a16:creationId xmlns:a16="http://schemas.microsoft.com/office/drawing/2014/main" id="{451223A9-EE8F-409C-9D55-F152379717C7}"/>
            </a:ext>
          </a:extLst>
        </xdr:cNvPr>
        <xdr:cNvGrpSpPr/>
      </xdr:nvGrpSpPr>
      <xdr:grpSpPr>
        <a:xfrm>
          <a:off x="259079" y="108524040"/>
          <a:ext cx="69265799" cy="135043"/>
          <a:chOff x="598714" y="6313716"/>
          <a:chExt cx="11321143" cy="154214"/>
        </a:xfrm>
      </xdr:grpSpPr>
      <xdr:sp macro="" textlink="">
        <xdr:nvSpPr>
          <xdr:cNvPr id="275" name="Rectangle 274">
            <a:extLst>
              <a:ext uri="{FF2B5EF4-FFF2-40B4-BE49-F238E27FC236}">
                <a16:creationId xmlns:a16="http://schemas.microsoft.com/office/drawing/2014/main" id="{8F5391D6-92BE-5739-0729-F2DAD8D16B31}"/>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6" name="Straight Connector 275">
            <a:extLst>
              <a:ext uri="{FF2B5EF4-FFF2-40B4-BE49-F238E27FC236}">
                <a16:creationId xmlns:a16="http://schemas.microsoft.com/office/drawing/2014/main" id="{15DD7899-9B99-975F-8E12-841941A7546F}"/>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xdr:colOff>
      <xdr:row>321</xdr:row>
      <xdr:rowOff>0</xdr:rowOff>
    </xdr:from>
    <xdr:to>
      <xdr:col>59</xdr:col>
      <xdr:colOff>857250</xdr:colOff>
      <xdr:row>321</xdr:row>
      <xdr:rowOff>63500</xdr:rowOff>
    </xdr:to>
    <xdr:grpSp>
      <xdr:nvGrpSpPr>
        <xdr:cNvPr id="277" name="Group 276">
          <a:extLst>
            <a:ext uri="{FF2B5EF4-FFF2-40B4-BE49-F238E27FC236}">
              <a16:creationId xmlns:a16="http://schemas.microsoft.com/office/drawing/2014/main" id="{4EE71DBE-0748-4CC9-9F1D-4BFE4D142E2A}"/>
            </a:ext>
          </a:extLst>
        </xdr:cNvPr>
        <xdr:cNvGrpSpPr/>
      </xdr:nvGrpSpPr>
      <xdr:grpSpPr>
        <a:xfrm>
          <a:off x="259079" y="112981740"/>
          <a:ext cx="69265801" cy="60960"/>
          <a:chOff x="598714" y="6313716"/>
          <a:chExt cx="11321143" cy="154214"/>
        </a:xfrm>
      </xdr:grpSpPr>
      <xdr:sp macro="" textlink="">
        <xdr:nvSpPr>
          <xdr:cNvPr id="278" name="Rectangle 277">
            <a:extLst>
              <a:ext uri="{FF2B5EF4-FFF2-40B4-BE49-F238E27FC236}">
                <a16:creationId xmlns:a16="http://schemas.microsoft.com/office/drawing/2014/main" id="{8D7AF72E-148A-8F39-5F6C-EF13DB46D696}"/>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9" name="Straight Connector 278">
            <a:extLst>
              <a:ext uri="{FF2B5EF4-FFF2-40B4-BE49-F238E27FC236}">
                <a16:creationId xmlns:a16="http://schemas.microsoft.com/office/drawing/2014/main" id="{9C1DE18C-6F10-0CCB-3A0C-0538CC40249A}"/>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3952875</xdr:colOff>
      <xdr:row>260</xdr:row>
      <xdr:rowOff>47625</xdr:rowOff>
    </xdr:from>
    <xdr:to>
      <xdr:col>5</xdr:col>
      <xdr:colOff>220891</xdr:colOff>
      <xdr:row>264</xdr:row>
      <xdr:rowOff>92302</xdr:rowOff>
    </xdr:to>
    <xdr:sp macro="" textlink="">
      <xdr:nvSpPr>
        <xdr:cNvPr id="280" name="Arrow: Right 279">
          <a:extLst>
            <a:ext uri="{FF2B5EF4-FFF2-40B4-BE49-F238E27FC236}">
              <a16:creationId xmlns:a16="http://schemas.microsoft.com/office/drawing/2014/main" id="{4F9082C4-812D-4853-90B6-C76C5229A6B3}"/>
            </a:ext>
          </a:extLst>
        </xdr:cNvPr>
        <xdr:cNvSpPr/>
      </xdr:nvSpPr>
      <xdr:spPr>
        <a:xfrm>
          <a:off x="4200525" y="71789925"/>
          <a:ext cx="2078266" cy="997177"/>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273</xdr:row>
      <xdr:rowOff>47625</xdr:rowOff>
    </xdr:from>
    <xdr:to>
      <xdr:col>5</xdr:col>
      <xdr:colOff>205016</xdr:colOff>
      <xdr:row>277</xdr:row>
      <xdr:rowOff>92302</xdr:rowOff>
    </xdr:to>
    <xdr:sp macro="" textlink="">
      <xdr:nvSpPr>
        <xdr:cNvPr id="281" name="Arrow: Right 280">
          <a:extLst>
            <a:ext uri="{FF2B5EF4-FFF2-40B4-BE49-F238E27FC236}">
              <a16:creationId xmlns:a16="http://schemas.microsoft.com/office/drawing/2014/main" id="{85EA2605-341D-4573-AE76-5E8140A3D0D1}"/>
            </a:ext>
          </a:extLst>
        </xdr:cNvPr>
        <xdr:cNvSpPr/>
      </xdr:nvSpPr>
      <xdr:spPr>
        <a:xfrm>
          <a:off x="4184650" y="76114275"/>
          <a:ext cx="2078266" cy="997177"/>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286</xdr:row>
      <xdr:rowOff>47625</xdr:rowOff>
    </xdr:from>
    <xdr:to>
      <xdr:col>5</xdr:col>
      <xdr:colOff>205016</xdr:colOff>
      <xdr:row>290</xdr:row>
      <xdr:rowOff>92302</xdr:rowOff>
    </xdr:to>
    <xdr:sp macro="" textlink="">
      <xdr:nvSpPr>
        <xdr:cNvPr id="282" name="Arrow: Right 281">
          <a:extLst>
            <a:ext uri="{FF2B5EF4-FFF2-40B4-BE49-F238E27FC236}">
              <a16:creationId xmlns:a16="http://schemas.microsoft.com/office/drawing/2014/main" id="{05505DA7-9391-44C0-AB2A-30253E2AB289}"/>
            </a:ext>
          </a:extLst>
        </xdr:cNvPr>
        <xdr:cNvSpPr/>
      </xdr:nvSpPr>
      <xdr:spPr>
        <a:xfrm>
          <a:off x="4184650" y="80419575"/>
          <a:ext cx="2078266" cy="997177"/>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299</xdr:row>
      <xdr:rowOff>63500</xdr:rowOff>
    </xdr:from>
    <xdr:to>
      <xdr:col>5</xdr:col>
      <xdr:colOff>205016</xdr:colOff>
      <xdr:row>303</xdr:row>
      <xdr:rowOff>108177</xdr:rowOff>
    </xdr:to>
    <xdr:sp macro="" textlink="">
      <xdr:nvSpPr>
        <xdr:cNvPr id="283" name="Arrow: Right 282">
          <a:extLst>
            <a:ext uri="{FF2B5EF4-FFF2-40B4-BE49-F238E27FC236}">
              <a16:creationId xmlns:a16="http://schemas.microsoft.com/office/drawing/2014/main" id="{2D5A9F84-2E60-44BF-9D14-79908C4DC9BE}"/>
            </a:ext>
          </a:extLst>
        </xdr:cNvPr>
        <xdr:cNvSpPr/>
      </xdr:nvSpPr>
      <xdr:spPr>
        <a:xfrm>
          <a:off x="4184650" y="84740750"/>
          <a:ext cx="2078266" cy="997177"/>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1</xdr:col>
      <xdr:colOff>3937000</xdr:colOff>
      <xdr:row>312</xdr:row>
      <xdr:rowOff>79375</xdr:rowOff>
    </xdr:from>
    <xdr:to>
      <xdr:col>5</xdr:col>
      <xdr:colOff>205016</xdr:colOff>
      <xdr:row>316</xdr:row>
      <xdr:rowOff>124052</xdr:rowOff>
    </xdr:to>
    <xdr:sp macro="" textlink="">
      <xdr:nvSpPr>
        <xdr:cNvPr id="284" name="Arrow: Right 283">
          <a:extLst>
            <a:ext uri="{FF2B5EF4-FFF2-40B4-BE49-F238E27FC236}">
              <a16:creationId xmlns:a16="http://schemas.microsoft.com/office/drawing/2014/main" id="{D694C772-04BD-43C7-A378-D5F756245281}"/>
            </a:ext>
          </a:extLst>
        </xdr:cNvPr>
        <xdr:cNvSpPr/>
      </xdr:nvSpPr>
      <xdr:spPr>
        <a:xfrm>
          <a:off x="4184650" y="89157175"/>
          <a:ext cx="2078266" cy="997177"/>
        </a:xfrm>
        <a:prstGeom prst="rightArrow">
          <a:avLst/>
        </a:prstGeom>
        <a:solidFill>
          <a:srgbClr val="57DD21"/>
        </a:solidFill>
        <a:ln w="38100">
          <a:solidFill>
            <a:srgbClr val="57DD2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don't</a:t>
          </a:r>
          <a:r>
            <a:rPr lang="en-US" sz="1200" b="1" baseline="0">
              <a:solidFill>
                <a:sysClr val="windowText" lastClr="000000"/>
              </a:solidFill>
              <a:effectLst/>
              <a:latin typeface="+mn-lt"/>
              <a:ea typeface="+mn-ea"/>
              <a:cs typeface="+mn-cs"/>
            </a:rPr>
            <a:t> forget your impacts for this item!</a:t>
          </a:r>
          <a:endParaRPr lang="en-US" sz="1200">
            <a:solidFill>
              <a:sysClr val="windowText" lastClr="000000"/>
            </a:solidFill>
            <a:effectLst/>
          </a:endParaRPr>
        </a:p>
        <a:p>
          <a:pPr algn="l"/>
          <a:endParaRPr lang="en-US" sz="1100"/>
        </a:p>
      </xdr:txBody>
    </xdr:sp>
    <xdr:clientData/>
  </xdr:twoCellAnchor>
  <xdr:twoCellAnchor>
    <xdr:from>
      <xdr:col>24</xdr:col>
      <xdr:colOff>0</xdr:colOff>
      <xdr:row>261</xdr:row>
      <xdr:rowOff>143233</xdr:rowOff>
    </xdr:from>
    <xdr:to>
      <xdr:col>60</xdr:col>
      <xdr:colOff>9144</xdr:colOff>
      <xdr:row>262</xdr:row>
      <xdr:rowOff>127000</xdr:rowOff>
    </xdr:to>
    <xdr:sp macro="" textlink="">
      <xdr:nvSpPr>
        <xdr:cNvPr id="285" name="TextBox 284">
          <a:extLst>
            <a:ext uri="{FF2B5EF4-FFF2-40B4-BE49-F238E27FC236}">
              <a16:creationId xmlns:a16="http://schemas.microsoft.com/office/drawing/2014/main" id="{A8A8E970-78C5-41F8-99E3-0B5202385057}"/>
            </a:ext>
          </a:extLst>
        </xdr:cNvPr>
        <xdr:cNvSpPr txBox="1"/>
      </xdr:nvSpPr>
      <xdr:spPr>
        <a:xfrm>
          <a:off x="29908500" y="94250233"/>
          <a:ext cx="36585144" cy="269517"/>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274</xdr:row>
      <xdr:rowOff>133351</xdr:rowOff>
    </xdr:from>
    <xdr:to>
      <xdr:col>60</xdr:col>
      <xdr:colOff>9144</xdr:colOff>
      <xdr:row>275</xdr:row>
      <xdr:rowOff>175383</xdr:rowOff>
    </xdr:to>
    <xdr:sp macro="" textlink="">
      <xdr:nvSpPr>
        <xdr:cNvPr id="286" name="TextBox 285">
          <a:extLst>
            <a:ext uri="{FF2B5EF4-FFF2-40B4-BE49-F238E27FC236}">
              <a16:creationId xmlns:a16="http://schemas.microsoft.com/office/drawing/2014/main" id="{9F960BB1-55E5-4FEA-BC1B-DF70C682EA60}"/>
            </a:ext>
          </a:extLst>
        </xdr:cNvPr>
        <xdr:cNvSpPr txBox="1"/>
      </xdr:nvSpPr>
      <xdr:spPr>
        <a:xfrm>
          <a:off x="29908500" y="98780601"/>
          <a:ext cx="36585144" cy="232532"/>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287</xdr:row>
      <xdr:rowOff>117405</xdr:rowOff>
    </xdr:from>
    <xdr:to>
      <xdr:col>60</xdr:col>
      <xdr:colOff>9144</xdr:colOff>
      <xdr:row>288</xdr:row>
      <xdr:rowOff>185965</xdr:rowOff>
    </xdr:to>
    <xdr:sp macro="" textlink="">
      <xdr:nvSpPr>
        <xdr:cNvPr id="287" name="TextBox 286">
          <a:extLst>
            <a:ext uri="{FF2B5EF4-FFF2-40B4-BE49-F238E27FC236}">
              <a16:creationId xmlns:a16="http://schemas.microsoft.com/office/drawing/2014/main" id="{89A7B2EC-7632-4483-BC45-94AA3A31595D}"/>
            </a:ext>
          </a:extLst>
        </xdr:cNvPr>
        <xdr:cNvSpPr txBox="1"/>
      </xdr:nvSpPr>
      <xdr:spPr>
        <a:xfrm>
          <a:off x="29908500" y="103209655"/>
          <a:ext cx="36585144" cy="259060"/>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300</xdr:row>
      <xdr:rowOff>117405</xdr:rowOff>
    </xdr:from>
    <xdr:to>
      <xdr:col>60</xdr:col>
      <xdr:colOff>9144</xdr:colOff>
      <xdr:row>301</xdr:row>
      <xdr:rowOff>185965</xdr:rowOff>
    </xdr:to>
    <xdr:sp macro="" textlink="">
      <xdr:nvSpPr>
        <xdr:cNvPr id="83" name="TextBox 82">
          <a:extLst>
            <a:ext uri="{FF2B5EF4-FFF2-40B4-BE49-F238E27FC236}">
              <a16:creationId xmlns:a16="http://schemas.microsoft.com/office/drawing/2014/main" id="{0F81DC81-4180-484B-87B0-572231AF676C}"/>
            </a:ext>
          </a:extLst>
        </xdr:cNvPr>
        <xdr:cNvSpPr txBox="1"/>
      </xdr:nvSpPr>
      <xdr:spPr>
        <a:xfrm>
          <a:off x="29908500" y="107654655"/>
          <a:ext cx="36585144" cy="259060"/>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313</xdr:row>
      <xdr:rowOff>133351</xdr:rowOff>
    </xdr:from>
    <xdr:to>
      <xdr:col>60</xdr:col>
      <xdr:colOff>9144</xdr:colOff>
      <xdr:row>314</xdr:row>
      <xdr:rowOff>175383</xdr:rowOff>
    </xdr:to>
    <xdr:sp macro="" textlink="">
      <xdr:nvSpPr>
        <xdr:cNvPr id="84" name="TextBox 83">
          <a:extLst>
            <a:ext uri="{FF2B5EF4-FFF2-40B4-BE49-F238E27FC236}">
              <a16:creationId xmlns:a16="http://schemas.microsoft.com/office/drawing/2014/main" id="{D5627EB8-BC58-4D9D-AF86-AD4A77A64882}"/>
            </a:ext>
          </a:extLst>
        </xdr:cNvPr>
        <xdr:cNvSpPr txBox="1"/>
      </xdr:nvSpPr>
      <xdr:spPr>
        <a:xfrm>
          <a:off x="29908500" y="112115601"/>
          <a:ext cx="36585144" cy="232532"/>
        </a:xfrm>
        <a:prstGeom prst="rect">
          <a:avLst/>
        </a:prstGeom>
        <a:solidFill>
          <a:srgbClr val="57DD21"/>
        </a:solidFill>
        <a:ln w="2857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Please</a:t>
          </a:r>
          <a:r>
            <a:rPr lang="en-US" sz="1100" b="1" baseline="0">
              <a:solidFill>
                <a:sysClr val="windowText" lastClr="000000"/>
              </a:solidFill>
            </a:rPr>
            <a:t> indicate i</a:t>
          </a:r>
          <a:r>
            <a:rPr lang="en-US" sz="1100" b="1">
              <a:solidFill>
                <a:sysClr val="windowText" lastClr="000000"/>
              </a:solidFill>
            </a:rPr>
            <a:t>mpacts for this action item to </a:t>
          </a:r>
          <a:r>
            <a:rPr lang="en-US" sz="1100" b="1" baseline="0">
              <a:solidFill>
                <a:sysClr val="windowText" lastClr="000000"/>
              </a:solidFill>
            </a:rPr>
            <a:t>performance elements for this award in the table below*</a:t>
          </a:r>
          <a:endParaRPr lang="en-US" sz="1100" b="1">
            <a:solidFill>
              <a:sysClr val="windowText" lastClr="000000"/>
            </a:solidFill>
          </a:endParaRPr>
        </a:p>
      </xdr:txBody>
    </xdr:sp>
    <xdr:clientData/>
  </xdr:twoCellAnchor>
  <xdr:twoCellAnchor>
    <xdr:from>
      <xdr:col>24</xdr:col>
      <xdr:colOff>0</xdr:colOff>
      <xdr:row>267</xdr:row>
      <xdr:rowOff>42332</xdr:rowOff>
    </xdr:from>
    <xdr:to>
      <xdr:col>36</xdr:col>
      <xdr:colOff>0</xdr:colOff>
      <xdr:row>267</xdr:row>
      <xdr:rowOff>1271057</xdr:rowOff>
    </xdr:to>
    <xdr:sp macro="" textlink="">
      <xdr:nvSpPr>
        <xdr:cNvPr id="85" name="TextBox 84">
          <a:extLst>
            <a:ext uri="{FF2B5EF4-FFF2-40B4-BE49-F238E27FC236}">
              <a16:creationId xmlns:a16="http://schemas.microsoft.com/office/drawing/2014/main" id="{D2EBCB47-C2C4-4166-8370-9F6BD691B6B4}"/>
            </a:ext>
          </a:extLst>
        </xdr:cNvPr>
        <xdr:cNvSpPr txBox="1"/>
      </xdr:nvSpPr>
      <xdr:spPr>
        <a:xfrm>
          <a:off x="30079950" y="73651532"/>
          <a:ext cx="123444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280</xdr:row>
      <xdr:rowOff>52915</xdr:rowOff>
    </xdr:from>
    <xdr:to>
      <xdr:col>36</xdr:col>
      <xdr:colOff>0</xdr:colOff>
      <xdr:row>281</xdr:row>
      <xdr:rowOff>1057</xdr:rowOff>
    </xdr:to>
    <xdr:sp macro="" textlink="">
      <xdr:nvSpPr>
        <xdr:cNvPr id="86" name="TextBox 85">
          <a:extLst>
            <a:ext uri="{FF2B5EF4-FFF2-40B4-BE49-F238E27FC236}">
              <a16:creationId xmlns:a16="http://schemas.microsoft.com/office/drawing/2014/main" id="{F75A2C9E-065D-4021-95D7-EA41C08595AB}"/>
            </a:ext>
          </a:extLst>
        </xdr:cNvPr>
        <xdr:cNvSpPr txBox="1"/>
      </xdr:nvSpPr>
      <xdr:spPr>
        <a:xfrm>
          <a:off x="30079950" y="77986465"/>
          <a:ext cx="12344400" cy="1224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293</xdr:row>
      <xdr:rowOff>52915</xdr:rowOff>
    </xdr:from>
    <xdr:to>
      <xdr:col>36</xdr:col>
      <xdr:colOff>0</xdr:colOff>
      <xdr:row>294</xdr:row>
      <xdr:rowOff>1056</xdr:rowOff>
    </xdr:to>
    <xdr:sp macro="" textlink="">
      <xdr:nvSpPr>
        <xdr:cNvPr id="87" name="TextBox 86">
          <a:extLst>
            <a:ext uri="{FF2B5EF4-FFF2-40B4-BE49-F238E27FC236}">
              <a16:creationId xmlns:a16="http://schemas.microsoft.com/office/drawing/2014/main" id="{AD413051-287A-48E8-93F6-7E37E3C9026A}"/>
            </a:ext>
          </a:extLst>
        </xdr:cNvPr>
        <xdr:cNvSpPr txBox="1"/>
      </xdr:nvSpPr>
      <xdr:spPr>
        <a:xfrm>
          <a:off x="30079950" y="82291765"/>
          <a:ext cx="12344400" cy="1224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306</xdr:row>
      <xdr:rowOff>42332</xdr:rowOff>
    </xdr:from>
    <xdr:to>
      <xdr:col>36</xdr:col>
      <xdr:colOff>0</xdr:colOff>
      <xdr:row>306</xdr:row>
      <xdr:rowOff>1271057</xdr:rowOff>
    </xdr:to>
    <xdr:sp macro="" textlink="">
      <xdr:nvSpPr>
        <xdr:cNvPr id="88" name="TextBox 87">
          <a:extLst>
            <a:ext uri="{FF2B5EF4-FFF2-40B4-BE49-F238E27FC236}">
              <a16:creationId xmlns:a16="http://schemas.microsoft.com/office/drawing/2014/main" id="{13CC1D1E-9D12-42B3-B966-79FE0B88DE67}"/>
            </a:ext>
          </a:extLst>
        </xdr:cNvPr>
        <xdr:cNvSpPr txBox="1"/>
      </xdr:nvSpPr>
      <xdr:spPr>
        <a:xfrm>
          <a:off x="30079950" y="86586482"/>
          <a:ext cx="123444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twoCellAnchor>
    <xdr:from>
      <xdr:col>24</xdr:col>
      <xdr:colOff>0</xdr:colOff>
      <xdr:row>319</xdr:row>
      <xdr:rowOff>52915</xdr:rowOff>
    </xdr:from>
    <xdr:to>
      <xdr:col>36</xdr:col>
      <xdr:colOff>0</xdr:colOff>
      <xdr:row>320</xdr:row>
      <xdr:rowOff>1057</xdr:rowOff>
    </xdr:to>
    <xdr:sp macro="" textlink="">
      <xdr:nvSpPr>
        <xdr:cNvPr id="89" name="TextBox 88">
          <a:extLst>
            <a:ext uri="{FF2B5EF4-FFF2-40B4-BE49-F238E27FC236}">
              <a16:creationId xmlns:a16="http://schemas.microsoft.com/office/drawing/2014/main" id="{9AEFF83D-8AB3-4E0D-A96C-B0FC99EAE832}"/>
            </a:ext>
          </a:extLst>
        </xdr:cNvPr>
        <xdr:cNvSpPr txBox="1"/>
      </xdr:nvSpPr>
      <xdr:spPr>
        <a:xfrm>
          <a:off x="30079950" y="90997615"/>
          <a:ext cx="12344400" cy="1224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US" sz="1300" b="0" i="1"/>
            <a:t>*A "Yes"</a:t>
          </a:r>
          <a:r>
            <a:rPr lang="en-US" sz="1300" b="0" i="1" baseline="0"/>
            <a:t> entry </a:t>
          </a:r>
          <a:r>
            <a:rPr lang="en-US" sz="1300" b="0" i="1"/>
            <a:t>indicates performance elements that are impacted by this action item</a:t>
          </a:r>
          <a:r>
            <a:rPr lang="en-US" sz="1300" b="0" i="1" baseline="0"/>
            <a:t>. If there is no change to impacts identified at the previous report you may skip this table. If an update is needed at the Mid-Year or Annual Report (either to remove or add impacts) re-enter "Yes" or "No" for all objectives impacted by this action for the applicable report row.</a:t>
          </a:r>
        </a:p>
        <a:p>
          <a:endParaRPr kumimoji="0" lang="en-US" sz="1300" b="0" i="1" u="none" strike="noStrike" kern="0" cap="none" spc="0" normalizeH="0" baseline="0" noProof="0">
            <a:ln>
              <a:noFill/>
            </a:ln>
            <a:solidFill>
              <a:prstClr val="black"/>
            </a:solidFill>
            <a:effectLst/>
            <a:uLnTx/>
            <a:uFillTx/>
            <a:latin typeface="+mn-lt"/>
            <a:ea typeface="+mn-ea"/>
            <a:cs typeface="+mn-cs"/>
          </a:endParaRPr>
        </a:p>
        <a:p>
          <a:r>
            <a:rPr kumimoji="0" lang="en-US" sz="1300" b="0" i="1" u="none" strike="noStrike" kern="0" cap="none" spc="0" normalizeH="0" baseline="0" noProof="0">
              <a:ln>
                <a:noFill/>
              </a:ln>
              <a:solidFill>
                <a:prstClr val="black"/>
              </a:solidFill>
              <a:effectLst/>
              <a:uLnTx/>
              <a:uFillTx/>
              <a:latin typeface="+mn-lt"/>
              <a:ea typeface="+mn-ea"/>
              <a:cs typeface="+mn-cs"/>
            </a:rPr>
            <a:t>To view descriptions of the performance elements either hover your mouse over the cell in the table or click the link provided in the column header to be taken to the Performance Elements tab.</a:t>
          </a:r>
        </a:p>
        <a:p>
          <a:endParaRPr lang="en-US" sz="1300" b="0" i="1"/>
        </a:p>
      </xdr:txBody>
    </xdr:sp>
    <xdr:clientData/>
  </xdr:twoCellAnchor>
</xdr:wsDr>
</file>

<file path=xl/drawings/drawing3.xml><?xml version="1.0" encoding="utf-8"?>
<xdr:wsDr xmlns:xdr="http://schemas.openxmlformats.org/drawingml/2006/spreadsheetDrawing" xmlns:a="http://schemas.openxmlformats.org/drawingml/2006/main">
  <xdr:absoluteAnchor>
    <xdr:pos x="409575" y="219075"/>
    <xdr:ext cx="9677399" cy="2228850"/>
    <xdr:sp macro="" textlink="">
      <xdr:nvSpPr>
        <xdr:cNvPr id="2" name="TextBox 1">
          <a:extLst>
            <a:ext uri="{FF2B5EF4-FFF2-40B4-BE49-F238E27FC236}">
              <a16:creationId xmlns:a16="http://schemas.microsoft.com/office/drawing/2014/main" id="{5A850EBA-6C5A-4431-A20A-AD4CFF15D346}"/>
            </a:ext>
          </a:extLst>
        </xdr:cNvPr>
        <xdr:cNvSpPr txBox="1"/>
      </xdr:nvSpPr>
      <xdr:spPr>
        <a:xfrm>
          <a:off x="409575" y="219075"/>
          <a:ext cx="9677399" cy="2228850"/>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prstClr val="black"/>
              </a:solidFill>
              <a:effectLst/>
              <a:uLnTx/>
              <a:uFillTx/>
              <a:latin typeface="+mn-lt"/>
              <a:ea typeface="+mn-ea"/>
              <a:cs typeface="+mn-cs"/>
            </a:rPr>
            <a:t>Additional Questions</a:t>
          </a:r>
        </a:p>
        <a:p>
          <a:pPr algn="l"/>
          <a:endParaRPr lang="en-US" sz="500" b="1" u="none"/>
        </a:p>
        <a:p>
          <a:pPr algn="l"/>
          <a:endParaRPr lang="en-US" sz="600" b="0" u="none"/>
        </a:p>
        <a:p>
          <a:pPr algn="l"/>
          <a:r>
            <a:rPr lang="en-US" sz="1100" b="0" baseline="0">
              <a:solidFill>
                <a:schemeClr val="dk1"/>
              </a:solidFill>
              <a:effectLst/>
              <a:latin typeface="+mn-lt"/>
              <a:ea typeface="+mn-ea"/>
              <a:cs typeface="+mn-cs"/>
            </a:rPr>
            <a:t>The following questions are specific reporting requirements under the agreement. If you have already provided the requested information for any of the requirements below in your program narrative please reference the applicable section in the space provided. If you have not already addressed the requirement elsewhere in the form please provide a response below</a:t>
          </a:r>
          <a:r>
            <a:rPr lang="en-US" sz="1100" b="0" u="none" baseline="0"/>
            <a:t>. If a response would include submission of data that can be organized in tabular format, a separate excel file(s) may be attached to your email submission of this report. Provide a reference to the applicable filename in the field below.</a:t>
          </a:r>
        </a:p>
        <a:p>
          <a:pPr algn="l"/>
          <a:endParaRPr lang="en-US" sz="600" b="0" u="none" baseline="0"/>
        </a:p>
        <a:p>
          <a:pPr algn="l"/>
          <a:r>
            <a:rPr lang="en-US" sz="1100" b="0" u="none" baseline="0"/>
            <a:t>For the Annual Response, please review your Mid-Year Response before providing updates for this reporting period, your Annual response should only include activity since the last reporting period. </a:t>
          </a:r>
          <a:endParaRPr lang="en-US" sz="600" b="0" u="none"/>
        </a:p>
        <a:p>
          <a:pPr algn="l"/>
          <a:endParaRPr lang="en-US" sz="1100" b="0" u="none"/>
        </a:p>
        <a:p>
          <a:pPr algn="l"/>
          <a:r>
            <a:rPr lang="en-US" sz="1100" b="0" u="none"/>
            <a:t>Use "Alt + Enter" to return a new line. Text</a:t>
          </a:r>
          <a:r>
            <a:rPr lang="en-US" sz="1100" b="0" u="none" baseline="0"/>
            <a:t> entered may exceed the visible field space if needed.</a:t>
          </a:r>
          <a:endParaRPr lang="en-US" sz="1200" b="0" u="none"/>
        </a:p>
      </xdr:txBody>
    </xdr:sp>
    <xdr:clientData/>
  </xdr:absoluteAnchor>
  <xdr:twoCellAnchor>
    <xdr:from>
      <xdr:col>0</xdr:col>
      <xdr:colOff>371474</xdr:colOff>
      <xdr:row>15</xdr:row>
      <xdr:rowOff>142875</xdr:rowOff>
    </xdr:from>
    <xdr:to>
      <xdr:col>13</xdr:col>
      <xdr:colOff>0</xdr:colOff>
      <xdr:row>16</xdr:row>
      <xdr:rowOff>57149</xdr:rowOff>
    </xdr:to>
    <xdr:grpSp>
      <xdr:nvGrpSpPr>
        <xdr:cNvPr id="3" name="Group 2">
          <a:extLst>
            <a:ext uri="{FF2B5EF4-FFF2-40B4-BE49-F238E27FC236}">
              <a16:creationId xmlns:a16="http://schemas.microsoft.com/office/drawing/2014/main" id="{B9717DA8-4A35-431D-8CE0-8F86254CC1FE}"/>
            </a:ext>
          </a:extLst>
        </xdr:cNvPr>
        <xdr:cNvGrpSpPr/>
      </xdr:nvGrpSpPr>
      <xdr:grpSpPr>
        <a:xfrm>
          <a:off x="368934" y="3593465"/>
          <a:ext cx="25036146" cy="102234"/>
          <a:chOff x="598714" y="6313716"/>
          <a:chExt cx="11321143" cy="154214"/>
        </a:xfrm>
      </xdr:grpSpPr>
      <xdr:sp macro="" textlink="">
        <xdr:nvSpPr>
          <xdr:cNvPr id="4" name="Rectangle 3">
            <a:extLst>
              <a:ext uri="{FF2B5EF4-FFF2-40B4-BE49-F238E27FC236}">
                <a16:creationId xmlns:a16="http://schemas.microsoft.com/office/drawing/2014/main" id="{D1D11FD9-CD1E-4C9D-843F-8A690A4ADC3D}"/>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 name="Straight Connector 4">
            <a:extLst>
              <a:ext uri="{FF2B5EF4-FFF2-40B4-BE49-F238E27FC236}">
                <a16:creationId xmlns:a16="http://schemas.microsoft.com/office/drawing/2014/main" id="{3595BC79-FD4C-4D2C-85BF-5001B93B95A0}"/>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9525</xdr:colOff>
      <xdr:row>18</xdr:row>
      <xdr:rowOff>123825</xdr:rowOff>
    </xdr:from>
    <xdr:to>
      <xdr:col>6</xdr:col>
      <xdr:colOff>2362200</xdr:colOff>
      <xdr:row>27</xdr:row>
      <xdr:rowOff>76200</xdr:rowOff>
    </xdr:to>
    <xdr:sp macro="" textlink="">
      <xdr:nvSpPr>
        <xdr:cNvPr id="20" name="TextBox 19">
          <a:extLst>
            <a:ext uri="{FF2B5EF4-FFF2-40B4-BE49-F238E27FC236}">
              <a16:creationId xmlns:a16="http://schemas.microsoft.com/office/drawing/2014/main" id="{7A21289D-C871-4227-80B6-5B12843188CF}"/>
            </a:ext>
          </a:extLst>
        </xdr:cNvPr>
        <xdr:cNvSpPr txBox="1"/>
      </xdr:nvSpPr>
      <xdr:spPr>
        <a:xfrm>
          <a:off x="400050" y="39166800"/>
          <a:ext cx="12696825" cy="1666875"/>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a:p>
        <a:p>
          <a:r>
            <a:rPr lang="en-US" sz="1400"/>
            <a:t>Please answer the following specific questions related to your cooperative agreement using SMART guidance: </a:t>
          </a:r>
        </a:p>
        <a:p>
          <a:r>
            <a:rPr lang="en-US" sz="1400" b="1"/>
            <a:t>S</a:t>
          </a:r>
          <a:r>
            <a:rPr lang="en-US" sz="1400"/>
            <a:t>pecific (simple, sensible, significant).</a:t>
          </a:r>
        </a:p>
        <a:p>
          <a:r>
            <a:rPr lang="en-US" sz="1400" b="1"/>
            <a:t>M</a:t>
          </a:r>
          <a:r>
            <a:rPr lang="en-US" sz="1400"/>
            <a:t>easurable (meaningful, motivating).</a:t>
          </a:r>
        </a:p>
        <a:p>
          <a:r>
            <a:rPr lang="en-US" sz="1400" b="1"/>
            <a:t>A</a:t>
          </a:r>
          <a:r>
            <a:rPr lang="en-US" sz="1400"/>
            <a:t>chievable (agreed, attainable).</a:t>
          </a:r>
        </a:p>
        <a:p>
          <a:r>
            <a:rPr lang="en-US" sz="1400" b="1"/>
            <a:t>R</a:t>
          </a:r>
          <a:r>
            <a:rPr lang="en-US" sz="1400"/>
            <a:t>elevant (reasonable, realistic and resourced, results-based).</a:t>
          </a:r>
        </a:p>
        <a:p>
          <a:r>
            <a:rPr lang="en-US" sz="1400" b="1"/>
            <a:t>T</a:t>
          </a:r>
          <a:r>
            <a:rPr lang="en-US" sz="1400"/>
            <a:t>ime bound (time-based, time limited, time/cost limited, timely, time-sensitive).</a:t>
          </a:r>
        </a:p>
        <a:p>
          <a:endParaRPr lang="en-US" sz="1400"/>
        </a:p>
      </xdr:txBody>
    </xdr:sp>
    <xdr:clientData/>
  </xdr:twoCellAnchor>
  <xdr:twoCellAnchor>
    <xdr:from>
      <xdr:col>8</xdr:col>
      <xdr:colOff>9525</xdr:colOff>
      <xdr:row>18</xdr:row>
      <xdr:rowOff>123825</xdr:rowOff>
    </xdr:from>
    <xdr:to>
      <xdr:col>13</xdr:col>
      <xdr:colOff>0</xdr:colOff>
      <xdr:row>27</xdr:row>
      <xdr:rowOff>76200</xdr:rowOff>
    </xdr:to>
    <xdr:sp macro="" textlink="">
      <xdr:nvSpPr>
        <xdr:cNvPr id="24" name="TextBox 23">
          <a:extLst>
            <a:ext uri="{FF2B5EF4-FFF2-40B4-BE49-F238E27FC236}">
              <a16:creationId xmlns:a16="http://schemas.microsoft.com/office/drawing/2014/main" id="{5E32C06A-04EB-45EA-9352-0DC581E41A5B}"/>
            </a:ext>
          </a:extLst>
        </xdr:cNvPr>
        <xdr:cNvSpPr txBox="1"/>
      </xdr:nvSpPr>
      <xdr:spPr>
        <a:xfrm>
          <a:off x="13315950" y="4648200"/>
          <a:ext cx="10391775" cy="1666875"/>
        </a:xfrm>
        <a:prstGeom prst="rect">
          <a:avLst/>
        </a:prstGeom>
        <a:solidFill>
          <a:srgbClr val="E8DC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a:p>
        <a:p>
          <a:r>
            <a:rPr lang="en-US" sz="1400"/>
            <a:t>Please answer the following specific questions related to your cooperative agreement using SMART guidance: </a:t>
          </a:r>
        </a:p>
        <a:p>
          <a:r>
            <a:rPr lang="en-US" sz="1400" b="1"/>
            <a:t>S</a:t>
          </a:r>
          <a:r>
            <a:rPr lang="en-US" sz="1400"/>
            <a:t>pecific (simple, sensible, significant).</a:t>
          </a:r>
        </a:p>
        <a:p>
          <a:r>
            <a:rPr lang="en-US" sz="1400" b="1"/>
            <a:t>M</a:t>
          </a:r>
          <a:r>
            <a:rPr lang="en-US" sz="1400"/>
            <a:t>easurable (meaningful, motivating).</a:t>
          </a:r>
        </a:p>
        <a:p>
          <a:r>
            <a:rPr lang="en-US" sz="1400" b="1"/>
            <a:t>A</a:t>
          </a:r>
          <a:r>
            <a:rPr lang="en-US" sz="1400"/>
            <a:t>chievable (agreed, attainable).</a:t>
          </a:r>
        </a:p>
        <a:p>
          <a:r>
            <a:rPr lang="en-US" sz="1400" b="1"/>
            <a:t>R</a:t>
          </a:r>
          <a:r>
            <a:rPr lang="en-US" sz="1400"/>
            <a:t>elevant (reasonable, realistic and resourced, results-based).</a:t>
          </a:r>
        </a:p>
        <a:p>
          <a:r>
            <a:rPr lang="en-US" sz="1400" b="1"/>
            <a:t>T</a:t>
          </a:r>
          <a:r>
            <a:rPr lang="en-US" sz="1400"/>
            <a:t>ime bound (time-based, time limited, time/cost limited, timely, time-sensitive).</a:t>
          </a:r>
        </a:p>
        <a:p>
          <a:endParaRPr lang="en-US" sz="1400"/>
        </a:p>
      </xdr:txBody>
    </xdr:sp>
    <xdr:clientData/>
  </xdr:twoCellAnchor>
  <xdr:twoCellAnchor>
    <xdr:from>
      <xdr:col>7</xdr:col>
      <xdr:colOff>352424</xdr:colOff>
      <xdr:row>17</xdr:row>
      <xdr:rowOff>0</xdr:rowOff>
    </xdr:from>
    <xdr:to>
      <xdr:col>7</xdr:col>
      <xdr:colOff>466724</xdr:colOff>
      <xdr:row>33</xdr:row>
      <xdr:rowOff>0</xdr:rowOff>
    </xdr:to>
    <xdr:grpSp>
      <xdr:nvGrpSpPr>
        <xdr:cNvPr id="18" name="Group 17">
          <a:extLst>
            <a:ext uri="{FF2B5EF4-FFF2-40B4-BE49-F238E27FC236}">
              <a16:creationId xmlns:a16="http://schemas.microsoft.com/office/drawing/2014/main" id="{EDB737C3-5561-497C-ACA5-C0B6A8B6F0F2}"/>
            </a:ext>
          </a:extLst>
        </xdr:cNvPr>
        <xdr:cNvGrpSpPr/>
      </xdr:nvGrpSpPr>
      <xdr:grpSpPr>
        <a:xfrm rot="5400000">
          <a:off x="10690224" y="7242810"/>
          <a:ext cx="6949440" cy="114300"/>
          <a:chOff x="598714" y="6313716"/>
          <a:chExt cx="11321143" cy="154214"/>
        </a:xfrm>
      </xdr:grpSpPr>
      <xdr:sp macro="" textlink="">
        <xdr:nvSpPr>
          <xdr:cNvPr id="21" name="Rectangle 20">
            <a:extLst>
              <a:ext uri="{FF2B5EF4-FFF2-40B4-BE49-F238E27FC236}">
                <a16:creationId xmlns:a16="http://schemas.microsoft.com/office/drawing/2014/main" id="{6E972EC2-B4F4-4805-A989-2F140F64D101}"/>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Connector 21">
            <a:extLst>
              <a:ext uri="{FF2B5EF4-FFF2-40B4-BE49-F238E27FC236}">
                <a16:creationId xmlns:a16="http://schemas.microsoft.com/office/drawing/2014/main" id="{AC86B4FC-4B21-4ACA-BCE6-1077942F4159}"/>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7</xdr:col>
      <xdr:colOff>361949</xdr:colOff>
      <xdr:row>33</xdr:row>
      <xdr:rowOff>190504</xdr:rowOff>
    </xdr:from>
    <xdr:to>
      <xdr:col>7</xdr:col>
      <xdr:colOff>476248</xdr:colOff>
      <xdr:row>40</xdr:row>
      <xdr:rowOff>1885953</xdr:rowOff>
    </xdr:to>
    <xdr:grpSp>
      <xdr:nvGrpSpPr>
        <xdr:cNvPr id="23" name="Group 22">
          <a:extLst>
            <a:ext uri="{FF2B5EF4-FFF2-40B4-BE49-F238E27FC236}">
              <a16:creationId xmlns:a16="http://schemas.microsoft.com/office/drawing/2014/main" id="{0E9250EA-91AF-4DEF-B24D-0B1C3061D69B}"/>
            </a:ext>
          </a:extLst>
        </xdr:cNvPr>
        <xdr:cNvGrpSpPr/>
      </xdr:nvGrpSpPr>
      <xdr:grpSpPr>
        <a:xfrm rot="5400000">
          <a:off x="11502389" y="13582654"/>
          <a:ext cx="5349239" cy="114299"/>
          <a:chOff x="598714" y="6313716"/>
          <a:chExt cx="11321143" cy="154214"/>
        </a:xfrm>
      </xdr:grpSpPr>
      <xdr:sp macro="" textlink="">
        <xdr:nvSpPr>
          <xdr:cNvPr id="25" name="Rectangle 24">
            <a:extLst>
              <a:ext uri="{FF2B5EF4-FFF2-40B4-BE49-F238E27FC236}">
                <a16:creationId xmlns:a16="http://schemas.microsoft.com/office/drawing/2014/main" id="{84206559-E68A-4F3F-9EE9-13DCD9DFD1DE}"/>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Connector 25">
            <a:extLst>
              <a:ext uri="{FF2B5EF4-FFF2-40B4-BE49-F238E27FC236}">
                <a16:creationId xmlns:a16="http://schemas.microsoft.com/office/drawing/2014/main" id="{6B5CA4D4-8B6F-4643-9E06-287E59D31064}"/>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9525</xdr:colOff>
      <xdr:row>11</xdr:row>
      <xdr:rowOff>152400</xdr:rowOff>
    </xdr:from>
    <xdr:to>
      <xdr:col>1</xdr:col>
      <xdr:colOff>1838325</xdr:colOff>
      <xdr:row>14</xdr:row>
      <xdr:rowOff>104775</xdr:rowOff>
    </xdr:to>
    <xdr:sp macro="" textlink="">
      <xdr:nvSpPr>
        <xdr:cNvPr id="29" name="TextBox 28">
          <a:hlinkClick xmlns:r="http://schemas.openxmlformats.org/officeDocument/2006/relationships" r:id="rId1"/>
          <a:extLst>
            <a:ext uri="{FF2B5EF4-FFF2-40B4-BE49-F238E27FC236}">
              <a16:creationId xmlns:a16="http://schemas.microsoft.com/office/drawing/2014/main" id="{2941E935-1709-4CB2-95DD-8670A99DFCB5}"/>
            </a:ext>
          </a:extLst>
        </xdr:cNvPr>
        <xdr:cNvSpPr txBox="1"/>
      </xdr:nvSpPr>
      <xdr:spPr>
        <a:xfrm>
          <a:off x="400050" y="2905125"/>
          <a:ext cx="1828800" cy="523875"/>
        </a:xfrm>
        <a:prstGeom prst="rect">
          <a:avLst/>
        </a:prstGeom>
        <a:solidFill>
          <a:schemeClr val="accent1">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Coversheet</a:t>
          </a:r>
          <a:endParaRPr lang="en-US" sz="1200" b="1" u="sng">
            <a:solidFill>
              <a:schemeClr val="accent5">
                <a:lumMod val="75000"/>
              </a:schemeClr>
            </a:solidFill>
          </a:endParaRPr>
        </a:p>
      </xdr:txBody>
    </xdr:sp>
    <xdr:clientData/>
  </xdr:twoCellAnchor>
  <xdr:twoCellAnchor>
    <xdr:from>
      <xdr:col>4</xdr:col>
      <xdr:colOff>365830</xdr:colOff>
      <xdr:row>11</xdr:row>
      <xdr:rowOff>152400</xdr:rowOff>
    </xdr:from>
    <xdr:to>
      <xdr:col>4</xdr:col>
      <xdr:colOff>2194630</xdr:colOff>
      <xdr:row>14</xdr:row>
      <xdr:rowOff>104775</xdr:rowOff>
    </xdr:to>
    <xdr:sp macro="" textlink="">
      <xdr:nvSpPr>
        <xdr:cNvPr id="30" name="TextBox 29">
          <a:hlinkClick xmlns:r="http://schemas.openxmlformats.org/officeDocument/2006/relationships" r:id="rId2"/>
          <a:extLst>
            <a:ext uri="{FF2B5EF4-FFF2-40B4-BE49-F238E27FC236}">
              <a16:creationId xmlns:a16="http://schemas.microsoft.com/office/drawing/2014/main" id="{A03222C1-A028-4B14-BFA9-893686F94876}"/>
            </a:ext>
          </a:extLst>
        </xdr:cNvPr>
        <xdr:cNvSpPr txBox="1"/>
      </xdr:nvSpPr>
      <xdr:spPr>
        <a:xfrm>
          <a:off x="6338005" y="2905125"/>
          <a:ext cx="1828800" cy="523875"/>
        </a:xfrm>
        <a:prstGeom prst="rect">
          <a:avLst/>
        </a:prstGeom>
        <a:solidFill>
          <a:schemeClr val="accent4">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Personnel Report</a:t>
          </a:r>
          <a:endParaRPr lang="en-US" sz="1200" b="1" u="sng">
            <a:solidFill>
              <a:schemeClr val="accent5">
                <a:lumMod val="75000"/>
              </a:schemeClr>
            </a:solidFill>
          </a:endParaRPr>
        </a:p>
      </xdr:txBody>
    </xdr:sp>
    <xdr:clientData/>
  </xdr:twoCellAnchor>
  <xdr:twoCellAnchor>
    <xdr:from>
      <xdr:col>1</xdr:col>
      <xdr:colOff>2005894</xdr:colOff>
      <xdr:row>11</xdr:row>
      <xdr:rowOff>152400</xdr:rowOff>
    </xdr:from>
    <xdr:to>
      <xdr:col>3</xdr:col>
      <xdr:colOff>300919</xdr:colOff>
      <xdr:row>14</xdr:row>
      <xdr:rowOff>104775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6CE792E2-0633-424D-8869-0750C1E97C35}"/>
            </a:ext>
          </a:extLst>
        </xdr:cNvPr>
        <xdr:cNvSpPr txBox="1"/>
      </xdr:nvSpPr>
      <xdr:spPr>
        <a:xfrm>
          <a:off x="2396419" y="2905125"/>
          <a:ext cx="1828800" cy="523875"/>
        </a:xfrm>
        <a:prstGeom prst="rect">
          <a:avLst/>
        </a:prstGeom>
        <a:solidFill>
          <a:schemeClr val="accent6">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Progress Narrative</a:t>
          </a:r>
          <a:endParaRPr lang="en-US" sz="1200" b="1" u="sng">
            <a:solidFill>
              <a:schemeClr val="accent5">
                <a:lumMod val="75000"/>
              </a:schemeClr>
            </a:solidFill>
          </a:endParaRPr>
        </a:p>
      </xdr:txBody>
    </xdr:sp>
    <xdr:clientData/>
  </xdr:twoCellAnchor>
  <xdr:twoCellAnchor>
    <xdr:from>
      <xdr:col>5</xdr:col>
      <xdr:colOff>1924050</xdr:colOff>
      <xdr:row>11</xdr:row>
      <xdr:rowOff>152400</xdr:rowOff>
    </xdr:from>
    <xdr:to>
      <xdr:col>6</xdr:col>
      <xdr:colOff>1371600</xdr:colOff>
      <xdr:row>14</xdr:row>
      <xdr:rowOff>104775</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5A2A3FF5-82B4-4BFF-96BE-8A3B529698E9}"/>
            </a:ext>
          </a:extLst>
        </xdr:cNvPr>
        <xdr:cNvSpPr txBox="1"/>
      </xdr:nvSpPr>
      <xdr:spPr>
        <a:xfrm>
          <a:off x="10277475" y="2905125"/>
          <a:ext cx="1828800" cy="523875"/>
        </a:xfrm>
        <a:prstGeom prst="rect">
          <a:avLst/>
        </a:prstGeom>
        <a:solidFill>
          <a:srgbClr val="E39DC7"/>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Review</a:t>
          </a:r>
          <a:r>
            <a:rPr lang="en-US" sz="1200" b="1" u="sng" baseline="0">
              <a:solidFill>
                <a:schemeClr val="accent5">
                  <a:lumMod val="75000"/>
                </a:schemeClr>
              </a:solidFill>
            </a:rPr>
            <a:t> Performance Elements</a:t>
          </a:r>
          <a:endParaRPr lang="en-US" sz="1200" b="1" u="sng">
            <a:solidFill>
              <a:schemeClr val="accent5">
                <a:lumMod val="75000"/>
              </a:schemeClr>
            </a:solidFill>
          </a:endParaRPr>
        </a:p>
      </xdr:txBody>
    </xdr:sp>
    <xdr:clientData/>
  </xdr:twoCellAnchor>
  <xdr:twoCellAnchor>
    <xdr:from>
      <xdr:col>3</xdr:col>
      <xdr:colOff>447675</xdr:colOff>
      <xdr:row>11</xdr:row>
      <xdr:rowOff>152400</xdr:rowOff>
    </xdr:from>
    <xdr:to>
      <xdr:col>4</xdr:col>
      <xdr:colOff>228600</xdr:colOff>
      <xdr:row>14</xdr:row>
      <xdr:rowOff>104775</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39340107-8DAF-48BC-B3AA-21CD6E8F6A2E}"/>
            </a:ext>
          </a:extLst>
        </xdr:cNvPr>
        <xdr:cNvSpPr txBox="1"/>
      </xdr:nvSpPr>
      <xdr:spPr>
        <a:xfrm>
          <a:off x="4371975" y="2905125"/>
          <a:ext cx="1828800" cy="523875"/>
        </a:xfrm>
        <a:prstGeom prst="rect">
          <a:avLst/>
        </a:prstGeom>
        <a:solidFill>
          <a:srgbClr val="D5B8EA"/>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Additional Questions</a:t>
          </a:r>
          <a:endParaRPr lang="en-US" sz="1200" b="1" u="sng">
            <a:solidFill>
              <a:schemeClr val="accent5">
                <a:lumMod val="75000"/>
              </a:schemeClr>
            </a:solidFill>
          </a:endParaRPr>
        </a:p>
      </xdr:txBody>
    </xdr:sp>
    <xdr:clientData/>
  </xdr:twoCellAnchor>
  <xdr:twoCellAnchor>
    <xdr:from>
      <xdr:col>4</xdr:col>
      <xdr:colOff>2343150</xdr:colOff>
      <xdr:row>11</xdr:row>
      <xdr:rowOff>152400</xdr:rowOff>
    </xdr:from>
    <xdr:to>
      <xdr:col>5</xdr:col>
      <xdr:colOff>1790700</xdr:colOff>
      <xdr:row>14</xdr:row>
      <xdr:rowOff>104775</xdr:rowOff>
    </xdr:to>
    <xdr:sp macro="" textlink="">
      <xdr:nvSpPr>
        <xdr:cNvPr id="6" name="TextBox 5">
          <a:hlinkClick xmlns:r="http://schemas.openxmlformats.org/officeDocument/2006/relationships" r:id="rId6"/>
          <a:extLst>
            <a:ext uri="{FF2B5EF4-FFF2-40B4-BE49-F238E27FC236}">
              <a16:creationId xmlns:a16="http://schemas.microsoft.com/office/drawing/2014/main" id="{FFF45DD1-89EB-42A0-B555-D905027F23D0}"/>
            </a:ext>
          </a:extLst>
        </xdr:cNvPr>
        <xdr:cNvSpPr txBox="1"/>
      </xdr:nvSpPr>
      <xdr:spPr>
        <a:xfrm>
          <a:off x="8315325" y="2905125"/>
          <a:ext cx="1828800" cy="523875"/>
        </a:xfrm>
        <a:prstGeom prst="rect">
          <a:avLst/>
        </a:prstGeom>
        <a:solidFill>
          <a:schemeClr val="accent2">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Budget Report</a:t>
          </a:r>
          <a:endParaRPr lang="en-US" sz="1200" b="1" u="sng">
            <a:solidFill>
              <a:schemeClr val="accent5">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602796</xdr:colOff>
      <xdr:row>18</xdr:row>
      <xdr:rowOff>104777</xdr:rowOff>
    </xdr:from>
    <xdr:to>
      <xdr:col>9</xdr:col>
      <xdr:colOff>9525</xdr:colOff>
      <xdr:row>19</xdr:row>
      <xdr:rowOff>57151</xdr:rowOff>
    </xdr:to>
    <xdr:grpSp>
      <xdr:nvGrpSpPr>
        <xdr:cNvPr id="2" name="Group 1">
          <a:extLst>
            <a:ext uri="{FF2B5EF4-FFF2-40B4-BE49-F238E27FC236}">
              <a16:creationId xmlns:a16="http://schemas.microsoft.com/office/drawing/2014/main" id="{9D423516-89FD-43A6-8094-B751C4534AE4}"/>
            </a:ext>
          </a:extLst>
        </xdr:cNvPr>
        <xdr:cNvGrpSpPr/>
      </xdr:nvGrpSpPr>
      <xdr:grpSpPr>
        <a:xfrm>
          <a:off x="327206" y="4850767"/>
          <a:ext cx="17957619" cy="140334"/>
          <a:chOff x="598714" y="6313716"/>
          <a:chExt cx="11321143" cy="154214"/>
        </a:xfrm>
      </xdr:grpSpPr>
      <xdr:sp macro="" textlink="">
        <xdr:nvSpPr>
          <xdr:cNvPr id="3" name="Rectangle 2">
            <a:extLst>
              <a:ext uri="{FF2B5EF4-FFF2-40B4-BE49-F238E27FC236}">
                <a16:creationId xmlns:a16="http://schemas.microsoft.com/office/drawing/2014/main" id="{54B727C8-172F-4DB2-9D75-6FA84B1A767F}"/>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Connector 3">
            <a:extLst>
              <a:ext uri="{FF2B5EF4-FFF2-40B4-BE49-F238E27FC236}">
                <a16:creationId xmlns:a16="http://schemas.microsoft.com/office/drawing/2014/main" id="{59404C54-D82A-4E3B-A1D0-A7D0DDE99050}"/>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1</xdr:col>
      <xdr:colOff>19048</xdr:colOff>
      <xdr:row>1</xdr:row>
      <xdr:rowOff>9525</xdr:rowOff>
    </xdr:from>
    <xdr:to>
      <xdr:col>6</xdr:col>
      <xdr:colOff>1390650</xdr:colOff>
      <xdr:row>11</xdr:row>
      <xdr:rowOff>171450</xdr:rowOff>
    </xdr:to>
    <xdr:sp macro="" textlink="">
      <xdr:nvSpPr>
        <xdr:cNvPr id="5" name="TextBox 4">
          <a:extLst>
            <a:ext uri="{FF2B5EF4-FFF2-40B4-BE49-F238E27FC236}">
              <a16:creationId xmlns:a16="http://schemas.microsoft.com/office/drawing/2014/main" id="{6B515EA0-3EE4-4186-B0BC-9BA004F2170A}"/>
            </a:ext>
          </a:extLst>
        </xdr:cNvPr>
        <xdr:cNvSpPr txBox="1"/>
      </xdr:nvSpPr>
      <xdr:spPr>
        <a:xfrm>
          <a:off x="628648" y="200025"/>
          <a:ext cx="9420227" cy="3257550"/>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prstClr val="black"/>
              </a:solidFill>
              <a:effectLst/>
              <a:uLnTx/>
              <a:uFillTx/>
              <a:latin typeface="+mn-lt"/>
              <a:ea typeface="+mn-ea"/>
              <a:cs typeface="+mn-cs"/>
            </a:rPr>
            <a:t>Personnel</a:t>
          </a:r>
        </a:p>
        <a:p>
          <a:pPr algn="l"/>
          <a:endParaRPr lang="en-US" sz="500" b="1" u="none"/>
        </a:p>
        <a:p>
          <a:r>
            <a:rPr lang="en-US" sz="1100" b="1">
              <a:solidFill>
                <a:schemeClr val="dk1"/>
              </a:solidFill>
              <a:effectLst/>
              <a:latin typeface="+mn-lt"/>
              <a:ea typeface="+mn-ea"/>
              <a:cs typeface="+mn-cs"/>
            </a:rPr>
            <a:t>Mid-Year Report</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Provide the information for all CAP</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project</a:t>
          </a:r>
          <a:r>
            <a:rPr lang="en-US" sz="1100" b="0" baseline="0">
              <a:solidFill>
                <a:schemeClr val="dk1"/>
              </a:solidFill>
              <a:effectLst/>
              <a:latin typeface="+mn-lt"/>
              <a:ea typeface="+mn-ea"/>
              <a:cs typeface="+mn-cs"/>
            </a:rPr>
            <a:t> staff (include all staff contributing to the project, e.g. key and other personnel). Include the total number of calendar months effort and number of months funded for this budget period only, rounded to the nearest hundreth (XX.XX). Fully devoted effort and/or fully funded project personnel = 12.00 months. </a:t>
          </a:r>
          <a:endParaRPr lang="en-US">
            <a:effectLst/>
          </a:endParaRP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Annual Report: </a:t>
          </a:r>
          <a:r>
            <a:rPr lang="en-US" sz="1100" b="0">
              <a:solidFill>
                <a:schemeClr val="dk1"/>
              </a:solidFill>
              <a:effectLst/>
              <a:latin typeface="+mn-lt"/>
              <a:ea typeface="+mn-ea"/>
              <a:cs typeface="+mn-cs"/>
            </a:rPr>
            <a:t>Please</a:t>
          </a:r>
          <a:r>
            <a:rPr lang="en-US" sz="1100" b="0" baseline="0">
              <a:solidFill>
                <a:schemeClr val="dk1"/>
              </a:solidFill>
              <a:effectLst/>
              <a:latin typeface="+mn-lt"/>
              <a:ea typeface="+mn-ea"/>
              <a:cs typeface="+mn-cs"/>
            </a:rPr>
            <a:t> review the information you provided at the Mid-Year report. Confirm whether or not there were any personnel changes from your Mid-Year using the drop-down provided. If no changes occurred, no further action is needed. If changes did occur, please update the information as needed and use the drop-down to note the nature of the changes. </a:t>
          </a:r>
          <a:r>
            <a:rPr lang="en-US" sz="1100" b="1" baseline="0">
              <a:solidFill>
                <a:schemeClr val="dk1"/>
              </a:solidFill>
              <a:effectLst/>
              <a:latin typeface="+mn-lt"/>
              <a:ea typeface="+mn-ea"/>
              <a:cs typeface="+mn-cs"/>
            </a:rPr>
            <a:t>Any key personnel changes must be submitted to eRA Commons and may require prior approval as described in your NOA. </a:t>
          </a:r>
          <a:r>
            <a:rPr lang="en-US" sz="1100" b="0" baseline="0">
              <a:solidFill>
                <a:schemeClr val="dk1"/>
              </a:solidFill>
              <a:effectLst/>
              <a:latin typeface="+mn-lt"/>
              <a:ea typeface="+mn-ea"/>
              <a:cs typeface="+mn-cs"/>
            </a:rPr>
            <a:t>For substantial changes (e.g. personnel removed or added) include a short explanation.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If an individual is added at the annual report add their information under the Mid-Year Personnel Report table section and note they are new personnel with the drop-down under personnel changes in the Annual Personnel Report section. If an individual previously reported will no longer work on the project leave their name, title, project role and actual months funded under the Mid-Year Personnel Report section but note their removal using the drop-down under Personnel Changes in the Annual Personnel Report section.</a:t>
          </a:r>
        </a:p>
        <a:p>
          <a:endParaRPr lang="en-US" sz="500" b="0" baseline="0">
            <a:solidFill>
              <a:schemeClr val="dk1"/>
            </a:solidFill>
            <a:effectLst/>
            <a:latin typeface="+mn-lt"/>
            <a:ea typeface="+mn-ea"/>
            <a:cs typeface="+mn-cs"/>
          </a:endParaRPr>
        </a:p>
        <a:p>
          <a:endParaRPr lang="en-US" sz="500" b="0" baseline="0">
            <a:solidFill>
              <a:schemeClr val="dk1"/>
            </a:solidFill>
            <a:effectLst/>
            <a:latin typeface="+mn-lt"/>
            <a:ea typeface="+mn-ea"/>
            <a:cs typeface="+mn-cs"/>
          </a:endParaRPr>
        </a:p>
      </xdr:txBody>
    </xdr:sp>
    <xdr:clientData/>
  </xdr:twoCellAnchor>
  <xdr:twoCellAnchor>
    <xdr:from>
      <xdr:col>1</xdr:col>
      <xdr:colOff>0</xdr:colOff>
      <xdr:row>14</xdr:row>
      <xdr:rowOff>0</xdr:rowOff>
    </xdr:from>
    <xdr:to>
      <xdr:col>2</xdr:col>
      <xdr:colOff>1543050</xdr:colOff>
      <xdr:row>16</xdr:row>
      <xdr:rowOff>142875</xdr:rowOff>
    </xdr:to>
    <xdr:sp macro="" textlink="">
      <xdr:nvSpPr>
        <xdr:cNvPr id="7" name="TextBox 6">
          <a:hlinkClick xmlns:r="http://schemas.openxmlformats.org/officeDocument/2006/relationships" r:id="rId1"/>
          <a:extLst>
            <a:ext uri="{FF2B5EF4-FFF2-40B4-BE49-F238E27FC236}">
              <a16:creationId xmlns:a16="http://schemas.microsoft.com/office/drawing/2014/main" id="{BF69A8FF-8A09-4367-98C0-18FC9853B333}"/>
            </a:ext>
          </a:extLst>
        </xdr:cNvPr>
        <xdr:cNvSpPr txBox="1"/>
      </xdr:nvSpPr>
      <xdr:spPr>
        <a:xfrm>
          <a:off x="314325" y="4000500"/>
          <a:ext cx="1828800" cy="523875"/>
        </a:xfrm>
        <a:prstGeom prst="rect">
          <a:avLst/>
        </a:prstGeom>
        <a:solidFill>
          <a:schemeClr val="accent1">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Coversheet</a:t>
          </a:r>
          <a:endParaRPr lang="en-US" sz="1200" b="1" u="sng">
            <a:solidFill>
              <a:schemeClr val="accent5">
                <a:lumMod val="75000"/>
              </a:schemeClr>
            </a:solidFill>
          </a:endParaRPr>
        </a:p>
      </xdr:txBody>
    </xdr:sp>
    <xdr:clientData/>
  </xdr:twoCellAnchor>
  <xdr:twoCellAnchor>
    <xdr:from>
      <xdr:col>3</xdr:col>
      <xdr:colOff>1531143</xdr:colOff>
      <xdr:row>13</xdr:row>
      <xdr:rowOff>85725</xdr:rowOff>
    </xdr:from>
    <xdr:to>
      <xdr:col>4</xdr:col>
      <xdr:colOff>1607343</xdr:colOff>
      <xdr:row>16</xdr:row>
      <xdr:rowOff>133350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4E09DB28-768D-43E2-8A4F-54C5E848524F}"/>
            </a:ext>
          </a:extLst>
        </xdr:cNvPr>
        <xdr:cNvSpPr txBox="1"/>
      </xdr:nvSpPr>
      <xdr:spPr>
        <a:xfrm>
          <a:off x="4217193" y="3990975"/>
          <a:ext cx="1828800" cy="523875"/>
        </a:xfrm>
        <a:prstGeom prst="rect">
          <a:avLst/>
        </a:prstGeom>
        <a:solidFill>
          <a:schemeClr val="accent4">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Personnel Report</a:t>
          </a:r>
          <a:endParaRPr lang="en-US" sz="1200" b="1" u="sng">
            <a:solidFill>
              <a:schemeClr val="accent5">
                <a:lumMod val="75000"/>
              </a:schemeClr>
            </a:solidFill>
          </a:endParaRPr>
        </a:p>
      </xdr:txBody>
    </xdr:sp>
    <xdr:clientData/>
  </xdr:twoCellAnchor>
  <xdr:twoCellAnchor>
    <xdr:from>
      <xdr:col>2</xdr:col>
      <xdr:colOff>1678781</xdr:colOff>
      <xdr:row>14</xdr:row>
      <xdr:rowOff>0</xdr:rowOff>
    </xdr:from>
    <xdr:to>
      <xdr:col>3</xdr:col>
      <xdr:colOff>1421606</xdr:colOff>
      <xdr:row>16</xdr:row>
      <xdr:rowOff>142875</xdr:rowOff>
    </xdr:to>
    <xdr:sp macro="" textlink="">
      <xdr:nvSpPr>
        <xdr:cNvPr id="9" name="TextBox 8">
          <a:hlinkClick xmlns:r="http://schemas.openxmlformats.org/officeDocument/2006/relationships" r:id="rId3"/>
          <a:extLst>
            <a:ext uri="{FF2B5EF4-FFF2-40B4-BE49-F238E27FC236}">
              <a16:creationId xmlns:a16="http://schemas.microsoft.com/office/drawing/2014/main" id="{9A6CC58E-491D-4789-9444-34169D08F31C}"/>
            </a:ext>
          </a:extLst>
        </xdr:cNvPr>
        <xdr:cNvSpPr txBox="1"/>
      </xdr:nvSpPr>
      <xdr:spPr>
        <a:xfrm>
          <a:off x="2278856" y="4000500"/>
          <a:ext cx="1828800" cy="523875"/>
        </a:xfrm>
        <a:prstGeom prst="rect">
          <a:avLst/>
        </a:prstGeom>
        <a:solidFill>
          <a:schemeClr val="accent6">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Progress Narrative</a:t>
          </a:r>
          <a:endParaRPr lang="en-US" sz="1200" b="1" u="sng">
            <a:solidFill>
              <a:schemeClr val="accent5">
                <a:lumMod val="75000"/>
              </a:schemeClr>
            </a:solidFill>
          </a:endParaRPr>
        </a:p>
      </xdr:txBody>
    </xdr:sp>
    <xdr:clientData/>
  </xdr:twoCellAnchor>
  <xdr:twoCellAnchor>
    <xdr:from>
      <xdr:col>5</xdr:col>
      <xdr:colOff>1276350</xdr:colOff>
      <xdr:row>13</xdr:row>
      <xdr:rowOff>76200</xdr:rowOff>
    </xdr:from>
    <xdr:to>
      <xdr:col>7</xdr:col>
      <xdr:colOff>95250</xdr:colOff>
      <xdr:row>16</xdr:row>
      <xdr:rowOff>123825</xdr:rowOff>
    </xdr:to>
    <xdr:sp macro="" textlink="">
      <xdr:nvSpPr>
        <xdr:cNvPr id="10" name="TextBox 9">
          <a:hlinkClick xmlns:r="http://schemas.openxmlformats.org/officeDocument/2006/relationships" r:id="rId4"/>
          <a:extLst>
            <a:ext uri="{FF2B5EF4-FFF2-40B4-BE49-F238E27FC236}">
              <a16:creationId xmlns:a16="http://schemas.microsoft.com/office/drawing/2014/main" id="{E22DE448-5FB3-43E2-BC51-37BA2237BE3F}"/>
            </a:ext>
          </a:extLst>
        </xdr:cNvPr>
        <xdr:cNvSpPr txBox="1"/>
      </xdr:nvSpPr>
      <xdr:spPr>
        <a:xfrm>
          <a:off x="8134350" y="3981450"/>
          <a:ext cx="1828800" cy="523875"/>
        </a:xfrm>
        <a:prstGeom prst="rect">
          <a:avLst/>
        </a:prstGeom>
        <a:solidFill>
          <a:srgbClr val="E39DC7"/>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Review</a:t>
          </a:r>
          <a:r>
            <a:rPr lang="en-US" sz="1200" b="1" u="sng" baseline="0">
              <a:solidFill>
                <a:schemeClr val="accent5">
                  <a:lumMod val="75000"/>
                </a:schemeClr>
              </a:solidFill>
            </a:rPr>
            <a:t> Performance Elements</a:t>
          </a:r>
          <a:endParaRPr lang="en-US" sz="1200" b="1" u="sng">
            <a:solidFill>
              <a:schemeClr val="accent5">
                <a:lumMod val="75000"/>
              </a:schemeClr>
            </a:solidFill>
          </a:endParaRPr>
        </a:p>
      </xdr:txBody>
    </xdr:sp>
    <xdr:clientData/>
  </xdr:twoCellAnchor>
  <xdr:twoCellAnchor>
    <xdr:from>
      <xdr:col>4</xdr:col>
      <xdr:colOff>1743075</xdr:colOff>
      <xdr:row>13</xdr:row>
      <xdr:rowOff>85725</xdr:rowOff>
    </xdr:from>
    <xdr:to>
      <xdr:col>5</xdr:col>
      <xdr:colOff>1152525</xdr:colOff>
      <xdr:row>16</xdr:row>
      <xdr:rowOff>133350</xdr:rowOff>
    </xdr:to>
    <xdr:sp macro="" textlink="">
      <xdr:nvSpPr>
        <xdr:cNvPr id="6" name="TextBox 5">
          <a:hlinkClick xmlns:r="http://schemas.openxmlformats.org/officeDocument/2006/relationships" r:id="rId5"/>
          <a:extLst>
            <a:ext uri="{FF2B5EF4-FFF2-40B4-BE49-F238E27FC236}">
              <a16:creationId xmlns:a16="http://schemas.microsoft.com/office/drawing/2014/main" id="{770419C4-7DF0-468F-BF39-23AD31FD5797}"/>
            </a:ext>
          </a:extLst>
        </xdr:cNvPr>
        <xdr:cNvSpPr txBox="1"/>
      </xdr:nvSpPr>
      <xdr:spPr>
        <a:xfrm>
          <a:off x="6181725" y="3990975"/>
          <a:ext cx="1828800" cy="523875"/>
        </a:xfrm>
        <a:prstGeom prst="rect">
          <a:avLst/>
        </a:prstGeom>
        <a:solidFill>
          <a:schemeClr val="accent2">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Budget Report</a:t>
          </a:r>
          <a:endParaRPr lang="en-US" sz="1200" b="1" u="sng">
            <a:solidFill>
              <a:schemeClr val="accent5">
                <a:lumMod val="7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114299</xdr:colOff>
      <xdr:row>52</xdr:row>
      <xdr:rowOff>2252663</xdr:rowOff>
    </xdr:from>
    <xdr:to>
      <xdr:col>2</xdr:col>
      <xdr:colOff>2490786</xdr:colOff>
      <xdr:row>52</xdr:row>
      <xdr:rowOff>2452688</xdr:rowOff>
    </xdr:to>
    <xdr:sp macro="" textlink="">
      <xdr:nvSpPr>
        <xdr:cNvPr id="2" name="TextBox 1">
          <a:extLst>
            <a:ext uri="{FF2B5EF4-FFF2-40B4-BE49-F238E27FC236}">
              <a16:creationId xmlns:a16="http://schemas.microsoft.com/office/drawing/2014/main" id="{0893782C-23E8-4507-835D-E07BE1925597}"/>
            </a:ext>
          </a:extLst>
        </xdr:cNvPr>
        <xdr:cNvSpPr txBox="1"/>
      </xdr:nvSpPr>
      <xdr:spPr>
        <a:xfrm>
          <a:off x="1009649" y="15216188"/>
          <a:ext cx="2376487"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(Use Alt+Enter for new line if desired)</a:t>
          </a:r>
        </a:p>
      </xdr:txBody>
    </xdr:sp>
    <xdr:clientData/>
  </xdr:twoCellAnchor>
  <xdr:twoCellAnchor>
    <xdr:from>
      <xdr:col>1</xdr:col>
      <xdr:colOff>19051</xdr:colOff>
      <xdr:row>26</xdr:row>
      <xdr:rowOff>142875</xdr:rowOff>
    </xdr:from>
    <xdr:to>
      <xdr:col>8</xdr:col>
      <xdr:colOff>1533525</xdr:colOff>
      <xdr:row>27</xdr:row>
      <xdr:rowOff>38100</xdr:rowOff>
    </xdr:to>
    <xdr:grpSp>
      <xdr:nvGrpSpPr>
        <xdr:cNvPr id="3" name="Group 2">
          <a:extLst>
            <a:ext uri="{FF2B5EF4-FFF2-40B4-BE49-F238E27FC236}">
              <a16:creationId xmlns:a16="http://schemas.microsoft.com/office/drawing/2014/main" id="{026D135A-5F9B-4061-B2D0-B6AA8D495125}"/>
            </a:ext>
          </a:extLst>
        </xdr:cNvPr>
        <xdr:cNvGrpSpPr/>
      </xdr:nvGrpSpPr>
      <xdr:grpSpPr>
        <a:xfrm>
          <a:off x="304801" y="4797425"/>
          <a:ext cx="13347064" cy="79375"/>
          <a:chOff x="598714" y="6313716"/>
          <a:chExt cx="11321143" cy="154214"/>
        </a:xfrm>
      </xdr:grpSpPr>
      <xdr:sp macro="" textlink="">
        <xdr:nvSpPr>
          <xdr:cNvPr id="4" name="Rectangle 3">
            <a:extLst>
              <a:ext uri="{FF2B5EF4-FFF2-40B4-BE49-F238E27FC236}">
                <a16:creationId xmlns:a16="http://schemas.microsoft.com/office/drawing/2014/main" id="{E2E1779E-B26E-836F-A81B-54942CA3B345}"/>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 name="Straight Connector 4">
            <a:extLst>
              <a:ext uri="{FF2B5EF4-FFF2-40B4-BE49-F238E27FC236}">
                <a16:creationId xmlns:a16="http://schemas.microsoft.com/office/drawing/2014/main" id="{D2C4B505-EC27-195E-3513-2A1211D83C99}"/>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0</xdr:col>
      <xdr:colOff>600075</xdr:colOff>
      <xdr:row>1</xdr:row>
      <xdr:rowOff>38099</xdr:rowOff>
    </xdr:from>
    <xdr:to>
      <xdr:col>8</xdr:col>
      <xdr:colOff>1352550</xdr:colOff>
      <xdr:row>17</xdr:row>
      <xdr:rowOff>209548</xdr:rowOff>
    </xdr:to>
    <xdr:sp macro="" textlink="">
      <xdr:nvSpPr>
        <xdr:cNvPr id="6" name="TextBox 5">
          <a:extLst>
            <a:ext uri="{FF2B5EF4-FFF2-40B4-BE49-F238E27FC236}">
              <a16:creationId xmlns:a16="http://schemas.microsoft.com/office/drawing/2014/main" id="{4D84B8D3-EBFE-4944-B36F-DE031E907660}"/>
            </a:ext>
          </a:extLst>
        </xdr:cNvPr>
        <xdr:cNvSpPr txBox="1"/>
      </xdr:nvSpPr>
      <xdr:spPr>
        <a:xfrm>
          <a:off x="600075" y="228599"/>
          <a:ext cx="12687300" cy="4038599"/>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prstClr val="black"/>
              </a:solidFill>
              <a:effectLst/>
              <a:uLnTx/>
              <a:uFillTx/>
              <a:latin typeface="+mn-lt"/>
              <a:ea typeface="+mn-ea"/>
              <a:cs typeface="+mn-cs"/>
            </a:rPr>
            <a:t>Office of Partnerships Cooperative Agreement Program Report Form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prstClr val="black"/>
              </a:solidFill>
              <a:effectLst/>
              <a:uLnTx/>
              <a:uFillTx/>
              <a:latin typeface="+mn-lt"/>
              <a:ea typeface="+mn-ea"/>
              <a:cs typeface="+mn-cs"/>
            </a:rPr>
            <a:t>Budget</a:t>
          </a:r>
        </a:p>
        <a:p>
          <a:pPr algn="l"/>
          <a:endParaRPr lang="en-US" sz="500" b="1" u="none"/>
        </a:p>
        <a:p>
          <a:pPr algn="l"/>
          <a:r>
            <a:rPr lang="en-US" sz="1050" b="1" u="none"/>
            <a:t>Mid-Year (Yellow sections)</a:t>
          </a:r>
        </a:p>
        <a:p>
          <a:pPr algn="l"/>
          <a:r>
            <a:rPr lang="en-US" sz="1050" b="0" u="none" baseline="0"/>
            <a:t>Enter Total Budgeted at the time of report sumission (i.e. include any approved changes from the budget listed in the NOA), Expended to Date and Projected expenses. Expended to date should include all expenses from the start of the project period to the time of report submission. </a:t>
          </a:r>
        </a:p>
        <a:p>
          <a:pPr algn="l"/>
          <a:r>
            <a:rPr lang="en-US" sz="1050" b="0" u="none" baseline="0"/>
            <a:t>Projected expenses is pre-set to calculate by subtracting expended to date from the total budgeted and should include all planned expenditures through the end of the budget period. If the calculated projected expenditures is incorrect (e.g. at time of submission you no longer plan to expend the total budget within that category) please clear the embeded formula and enter the projected expenses at the time of submission and include an explanation in the Mid-Year Report Comment section provided.</a:t>
          </a:r>
        </a:p>
        <a:p>
          <a:r>
            <a:rPr lang="en-US" sz="1100" b="0">
              <a:solidFill>
                <a:schemeClr val="dk1"/>
              </a:solidFill>
              <a:effectLst/>
              <a:latin typeface="+mn-lt"/>
              <a:ea typeface="+mn-ea"/>
              <a:cs typeface="+mn-cs"/>
            </a:rPr>
            <a:t>For "Other 1-4"</a:t>
          </a:r>
          <a:r>
            <a:rPr lang="en-US" sz="1100" b="0" baseline="0">
              <a:solidFill>
                <a:schemeClr val="dk1"/>
              </a:solidFill>
              <a:effectLst/>
              <a:latin typeface="+mn-lt"/>
              <a:ea typeface="+mn-ea"/>
              <a:cs typeface="+mn-cs"/>
            </a:rPr>
            <a:t> expenses only replace the bracketed text with a short detail description; e.g. "Other 1 user expense description".</a:t>
          </a:r>
        </a:p>
        <a:p>
          <a:r>
            <a:rPr lang="en-US" sz="1050">
              <a:effectLst/>
            </a:rPr>
            <a:t>Items 16-19</a:t>
          </a:r>
          <a:r>
            <a:rPr lang="en-US" sz="1050" baseline="0">
              <a:effectLst/>
            </a:rPr>
            <a:t> are not required at the Mid-Year but fields are provided as it is helpful to provide potential estimates for these as early as possible.</a:t>
          </a:r>
          <a:endParaRPr lang="en-US" sz="1050">
            <a:effectLst/>
          </a:endParaRPr>
        </a:p>
        <a:p>
          <a:pPr algn="l"/>
          <a:endParaRPr lang="en-US" sz="1050" b="0" u="none"/>
        </a:p>
        <a:p>
          <a:pPr algn="l"/>
          <a:r>
            <a:rPr lang="en-US" sz="1050" b="1" u="none"/>
            <a:t>Annual Report</a:t>
          </a:r>
          <a:r>
            <a:rPr lang="en-US" sz="1050" b="1" u="none" baseline="0"/>
            <a:t> (Brown sections)</a:t>
          </a:r>
        </a:p>
        <a:p>
          <a:pPr algn="l"/>
          <a:r>
            <a:rPr lang="en-US" sz="1050" b="0" u="none" baseline="0"/>
            <a:t>The Annual Total Budgeted is pre-set to equal the Mid-Year Total Budgeted but the embedded formula should be cleared and the correct amount entered if changes have been made since the time of the Mid-Year report submission. </a:t>
          </a:r>
        </a:p>
        <a:p>
          <a:pPr algn="l"/>
          <a:r>
            <a:rPr lang="en-US" sz="1050" b="0" u="none" baseline="0"/>
            <a:t>Enter the total expended from the start of the budget period to the time of Annual report submission. </a:t>
          </a:r>
        </a:p>
        <a:p>
          <a:pPr algn="l"/>
          <a:r>
            <a:rPr lang="en-US" sz="1050" b="0" u="none" baseline="0"/>
            <a:t>The Projected Expenses are pre-set to calculate by subtracting the Annual Total Budgeted from the Annual Expended to Date but this formula should be cleared and the correct amount entered if needed. Include an explanation in the Annual Re</a:t>
          </a:r>
        </a:p>
        <a:p>
          <a:pPr algn="l"/>
          <a:r>
            <a:rPr lang="en-US" sz="1100">
              <a:solidFill>
                <a:schemeClr val="dk1"/>
              </a:solidFill>
              <a:effectLst/>
              <a:latin typeface="+mn-lt"/>
              <a:ea typeface="+mn-ea"/>
              <a:cs typeface="+mn-cs"/>
            </a:rPr>
            <a:t>Items 16-19</a:t>
          </a:r>
          <a:r>
            <a:rPr lang="en-US" sz="1100" baseline="0">
              <a:solidFill>
                <a:schemeClr val="dk1"/>
              </a:solidFill>
              <a:effectLst/>
              <a:latin typeface="+mn-lt"/>
              <a:ea typeface="+mn-ea"/>
              <a:cs typeface="+mn-cs"/>
            </a:rPr>
            <a:t> are requested at the Annual Report submission.</a:t>
          </a:r>
          <a:endParaRPr lang="en-US" sz="1050" b="0" u="none"/>
        </a:p>
      </xdr:txBody>
    </xdr:sp>
    <xdr:clientData/>
  </xdr:twoCellAnchor>
  <xdr:twoCellAnchor>
    <xdr:from>
      <xdr:col>3</xdr:col>
      <xdr:colOff>1524001</xdr:colOff>
      <xdr:row>31</xdr:row>
      <xdr:rowOff>466725</xdr:rowOff>
    </xdr:from>
    <xdr:to>
      <xdr:col>5</xdr:col>
      <xdr:colOff>85725</xdr:colOff>
      <xdr:row>32</xdr:row>
      <xdr:rowOff>28574</xdr:rowOff>
    </xdr:to>
    <xdr:sp macro="" textlink="">
      <xdr:nvSpPr>
        <xdr:cNvPr id="12" name="TextBox 11">
          <a:extLst>
            <a:ext uri="{FF2B5EF4-FFF2-40B4-BE49-F238E27FC236}">
              <a16:creationId xmlns:a16="http://schemas.microsoft.com/office/drawing/2014/main" id="{2997D26D-3E07-48B1-A1E8-FA076F7BFBE6}"/>
            </a:ext>
          </a:extLst>
        </xdr:cNvPr>
        <xdr:cNvSpPr txBox="1"/>
      </xdr:nvSpPr>
      <xdr:spPr>
        <a:xfrm>
          <a:off x="5505451" y="7639050"/>
          <a:ext cx="1743074"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5</xdr:col>
      <xdr:colOff>57150</xdr:colOff>
      <xdr:row>31</xdr:row>
      <xdr:rowOff>466725</xdr:rowOff>
    </xdr:from>
    <xdr:to>
      <xdr:col>6</xdr:col>
      <xdr:colOff>38100</xdr:colOff>
      <xdr:row>32</xdr:row>
      <xdr:rowOff>28574</xdr:rowOff>
    </xdr:to>
    <xdr:sp macro="" textlink="">
      <xdr:nvSpPr>
        <xdr:cNvPr id="13" name="TextBox 12">
          <a:extLst>
            <a:ext uri="{FF2B5EF4-FFF2-40B4-BE49-F238E27FC236}">
              <a16:creationId xmlns:a16="http://schemas.microsoft.com/office/drawing/2014/main" id="{1BF8F053-BD95-4276-923A-D895437915B2}"/>
            </a:ext>
          </a:extLst>
        </xdr:cNvPr>
        <xdr:cNvSpPr txBox="1"/>
      </xdr:nvSpPr>
      <xdr:spPr>
        <a:xfrm>
          <a:off x="7219950" y="7639050"/>
          <a:ext cx="1571625"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Start</a:t>
          </a:r>
          <a:r>
            <a:rPr lang="en-US" sz="1000" baseline="0"/>
            <a:t> of budget period to date of Mid-Year Report</a:t>
          </a:r>
          <a:endParaRPr lang="en-US" sz="1000"/>
        </a:p>
      </xdr:txBody>
    </xdr:sp>
    <xdr:clientData/>
  </xdr:twoCellAnchor>
  <xdr:twoCellAnchor>
    <xdr:from>
      <xdr:col>6</xdr:col>
      <xdr:colOff>19050</xdr:colOff>
      <xdr:row>31</xdr:row>
      <xdr:rowOff>476250</xdr:rowOff>
    </xdr:from>
    <xdr:to>
      <xdr:col>7</xdr:col>
      <xdr:colOff>0</xdr:colOff>
      <xdr:row>32</xdr:row>
      <xdr:rowOff>38099</xdr:rowOff>
    </xdr:to>
    <xdr:sp macro="" textlink="">
      <xdr:nvSpPr>
        <xdr:cNvPr id="14" name="TextBox 13">
          <a:extLst>
            <a:ext uri="{FF2B5EF4-FFF2-40B4-BE49-F238E27FC236}">
              <a16:creationId xmlns:a16="http://schemas.microsoft.com/office/drawing/2014/main" id="{B02A7FE8-FFF5-49F8-8194-51F94B50762F}"/>
            </a:ext>
          </a:extLst>
        </xdr:cNvPr>
        <xdr:cNvSpPr txBox="1"/>
      </xdr:nvSpPr>
      <xdr:spPr>
        <a:xfrm>
          <a:off x="8772525" y="7648575"/>
          <a:ext cx="1571625"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Start</a:t>
          </a:r>
          <a:r>
            <a:rPr lang="en-US" sz="1000" baseline="0"/>
            <a:t> of budget period to date of Annual Report</a:t>
          </a:r>
          <a:endParaRPr lang="en-US" sz="1000"/>
        </a:p>
      </xdr:txBody>
    </xdr:sp>
    <xdr:clientData/>
  </xdr:twoCellAnchor>
  <xdr:twoCellAnchor>
    <xdr:from>
      <xdr:col>6</xdr:col>
      <xdr:colOff>1552576</xdr:colOff>
      <xdr:row>31</xdr:row>
      <xdr:rowOff>466726</xdr:rowOff>
    </xdr:from>
    <xdr:to>
      <xdr:col>8</xdr:col>
      <xdr:colOff>95250</xdr:colOff>
      <xdr:row>32</xdr:row>
      <xdr:rowOff>38100</xdr:rowOff>
    </xdr:to>
    <xdr:sp macro="" textlink="">
      <xdr:nvSpPr>
        <xdr:cNvPr id="15" name="TextBox 14">
          <a:extLst>
            <a:ext uri="{FF2B5EF4-FFF2-40B4-BE49-F238E27FC236}">
              <a16:creationId xmlns:a16="http://schemas.microsoft.com/office/drawing/2014/main" id="{072B3AD6-E030-423A-AFB9-3F587A6017CA}"/>
            </a:ext>
          </a:extLst>
        </xdr:cNvPr>
        <xdr:cNvSpPr txBox="1"/>
      </xdr:nvSpPr>
      <xdr:spPr>
        <a:xfrm>
          <a:off x="10306051" y="7639051"/>
          <a:ext cx="1724024"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7</xdr:col>
      <xdr:colOff>1562101</xdr:colOff>
      <xdr:row>31</xdr:row>
      <xdr:rowOff>476251</xdr:rowOff>
    </xdr:from>
    <xdr:to>
      <xdr:col>9</xdr:col>
      <xdr:colOff>104775</xdr:colOff>
      <xdr:row>32</xdr:row>
      <xdr:rowOff>47625</xdr:rowOff>
    </xdr:to>
    <xdr:sp macro="" textlink="">
      <xdr:nvSpPr>
        <xdr:cNvPr id="16" name="TextBox 15">
          <a:extLst>
            <a:ext uri="{FF2B5EF4-FFF2-40B4-BE49-F238E27FC236}">
              <a16:creationId xmlns:a16="http://schemas.microsoft.com/office/drawing/2014/main" id="{07C72CCA-C060-4E03-BBF5-3A7EBB8030B9}"/>
            </a:ext>
          </a:extLst>
        </xdr:cNvPr>
        <xdr:cNvSpPr txBox="1"/>
      </xdr:nvSpPr>
      <xdr:spPr>
        <a:xfrm>
          <a:off x="11906251" y="7648576"/>
          <a:ext cx="1724024"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6</xdr:col>
      <xdr:colOff>1552576</xdr:colOff>
      <xdr:row>32</xdr:row>
      <xdr:rowOff>466726</xdr:rowOff>
    </xdr:from>
    <xdr:to>
      <xdr:col>8</xdr:col>
      <xdr:colOff>95250</xdr:colOff>
      <xdr:row>33</xdr:row>
      <xdr:rowOff>38100</xdr:rowOff>
    </xdr:to>
    <xdr:sp macro="" textlink="">
      <xdr:nvSpPr>
        <xdr:cNvPr id="17" name="TextBox 16">
          <a:extLst>
            <a:ext uri="{FF2B5EF4-FFF2-40B4-BE49-F238E27FC236}">
              <a16:creationId xmlns:a16="http://schemas.microsoft.com/office/drawing/2014/main" id="{F1A4FD69-D528-446B-BDAC-46DEC0513E18}"/>
            </a:ext>
          </a:extLst>
        </xdr:cNvPr>
        <xdr:cNvSpPr txBox="1"/>
      </xdr:nvSpPr>
      <xdr:spPr>
        <a:xfrm>
          <a:off x="10306051" y="82772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33</xdr:row>
      <xdr:rowOff>466726</xdr:rowOff>
    </xdr:from>
    <xdr:to>
      <xdr:col>8</xdr:col>
      <xdr:colOff>95250</xdr:colOff>
      <xdr:row>34</xdr:row>
      <xdr:rowOff>38100</xdr:rowOff>
    </xdr:to>
    <xdr:sp macro="" textlink="">
      <xdr:nvSpPr>
        <xdr:cNvPr id="18" name="TextBox 17">
          <a:extLst>
            <a:ext uri="{FF2B5EF4-FFF2-40B4-BE49-F238E27FC236}">
              <a16:creationId xmlns:a16="http://schemas.microsoft.com/office/drawing/2014/main" id="{C9134AFE-4138-4B13-A2B0-2360A0B5E3C5}"/>
            </a:ext>
          </a:extLst>
        </xdr:cNvPr>
        <xdr:cNvSpPr txBox="1"/>
      </xdr:nvSpPr>
      <xdr:spPr>
        <a:xfrm>
          <a:off x="10306051" y="852487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34</xdr:row>
      <xdr:rowOff>466726</xdr:rowOff>
    </xdr:from>
    <xdr:to>
      <xdr:col>8</xdr:col>
      <xdr:colOff>95250</xdr:colOff>
      <xdr:row>35</xdr:row>
      <xdr:rowOff>38100</xdr:rowOff>
    </xdr:to>
    <xdr:sp macro="" textlink="">
      <xdr:nvSpPr>
        <xdr:cNvPr id="19" name="TextBox 18">
          <a:extLst>
            <a:ext uri="{FF2B5EF4-FFF2-40B4-BE49-F238E27FC236}">
              <a16:creationId xmlns:a16="http://schemas.microsoft.com/office/drawing/2014/main" id="{29220009-3FCA-4CFA-9D4C-6AC6608D6112}"/>
            </a:ext>
          </a:extLst>
        </xdr:cNvPr>
        <xdr:cNvSpPr txBox="1"/>
      </xdr:nvSpPr>
      <xdr:spPr>
        <a:xfrm>
          <a:off x="10306051" y="87725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35</xdr:row>
      <xdr:rowOff>466726</xdr:rowOff>
    </xdr:from>
    <xdr:to>
      <xdr:col>8</xdr:col>
      <xdr:colOff>95250</xdr:colOff>
      <xdr:row>36</xdr:row>
      <xdr:rowOff>38100</xdr:rowOff>
    </xdr:to>
    <xdr:sp macro="" textlink="">
      <xdr:nvSpPr>
        <xdr:cNvPr id="20" name="TextBox 19">
          <a:extLst>
            <a:ext uri="{FF2B5EF4-FFF2-40B4-BE49-F238E27FC236}">
              <a16:creationId xmlns:a16="http://schemas.microsoft.com/office/drawing/2014/main" id="{1E64E356-4020-4073-96B5-A7D6E6A6F453}"/>
            </a:ext>
          </a:extLst>
        </xdr:cNvPr>
        <xdr:cNvSpPr txBox="1"/>
      </xdr:nvSpPr>
      <xdr:spPr>
        <a:xfrm>
          <a:off x="10306051" y="902017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36</xdr:row>
      <xdr:rowOff>466726</xdr:rowOff>
    </xdr:from>
    <xdr:to>
      <xdr:col>8</xdr:col>
      <xdr:colOff>95250</xdr:colOff>
      <xdr:row>37</xdr:row>
      <xdr:rowOff>38100</xdr:rowOff>
    </xdr:to>
    <xdr:sp macro="" textlink="">
      <xdr:nvSpPr>
        <xdr:cNvPr id="21" name="TextBox 20">
          <a:extLst>
            <a:ext uri="{FF2B5EF4-FFF2-40B4-BE49-F238E27FC236}">
              <a16:creationId xmlns:a16="http://schemas.microsoft.com/office/drawing/2014/main" id="{EBAD9259-11C5-4589-ACE9-B33E73BBF5D7}"/>
            </a:ext>
          </a:extLst>
        </xdr:cNvPr>
        <xdr:cNvSpPr txBox="1"/>
      </xdr:nvSpPr>
      <xdr:spPr>
        <a:xfrm>
          <a:off x="10306051" y="92678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37</xdr:row>
      <xdr:rowOff>466726</xdr:rowOff>
    </xdr:from>
    <xdr:to>
      <xdr:col>8</xdr:col>
      <xdr:colOff>95250</xdr:colOff>
      <xdr:row>38</xdr:row>
      <xdr:rowOff>38100</xdr:rowOff>
    </xdr:to>
    <xdr:sp macro="" textlink="">
      <xdr:nvSpPr>
        <xdr:cNvPr id="22" name="TextBox 21">
          <a:extLst>
            <a:ext uri="{FF2B5EF4-FFF2-40B4-BE49-F238E27FC236}">
              <a16:creationId xmlns:a16="http://schemas.microsoft.com/office/drawing/2014/main" id="{DC2A2CA0-4A53-4057-A6C3-E0CA9C696B37}"/>
            </a:ext>
          </a:extLst>
        </xdr:cNvPr>
        <xdr:cNvSpPr txBox="1"/>
      </xdr:nvSpPr>
      <xdr:spPr>
        <a:xfrm>
          <a:off x="10306051" y="951547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38</xdr:row>
      <xdr:rowOff>466726</xdr:rowOff>
    </xdr:from>
    <xdr:to>
      <xdr:col>8</xdr:col>
      <xdr:colOff>95250</xdr:colOff>
      <xdr:row>39</xdr:row>
      <xdr:rowOff>38100</xdr:rowOff>
    </xdr:to>
    <xdr:sp macro="" textlink="">
      <xdr:nvSpPr>
        <xdr:cNvPr id="23" name="TextBox 22">
          <a:extLst>
            <a:ext uri="{FF2B5EF4-FFF2-40B4-BE49-F238E27FC236}">
              <a16:creationId xmlns:a16="http://schemas.microsoft.com/office/drawing/2014/main" id="{FAB8E4EE-31DE-4A21-9F64-85E189874FAE}"/>
            </a:ext>
          </a:extLst>
        </xdr:cNvPr>
        <xdr:cNvSpPr txBox="1"/>
      </xdr:nvSpPr>
      <xdr:spPr>
        <a:xfrm>
          <a:off x="10306051" y="97631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39</xdr:row>
      <xdr:rowOff>466726</xdr:rowOff>
    </xdr:from>
    <xdr:to>
      <xdr:col>8</xdr:col>
      <xdr:colOff>95250</xdr:colOff>
      <xdr:row>40</xdr:row>
      <xdr:rowOff>38100</xdr:rowOff>
    </xdr:to>
    <xdr:sp macro="" textlink="">
      <xdr:nvSpPr>
        <xdr:cNvPr id="24" name="TextBox 23">
          <a:extLst>
            <a:ext uri="{FF2B5EF4-FFF2-40B4-BE49-F238E27FC236}">
              <a16:creationId xmlns:a16="http://schemas.microsoft.com/office/drawing/2014/main" id="{B80B2F4F-87F6-4C74-BDDC-BF54F6BFA4E3}"/>
            </a:ext>
          </a:extLst>
        </xdr:cNvPr>
        <xdr:cNvSpPr txBox="1"/>
      </xdr:nvSpPr>
      <xdr:spPr>
        <a:xfrm>
          <a:off x="10306051" y="1001077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40</xdr:row>
      <xdr:rowOff>466726</xdr:rowOff>
    </xdr:from>
    <xdr:to>
      <xdr:col>8</xdr:col>
      <xdr:colOff>95250</xdr:colOff>
      <xdr:row>41</xdr:row>
      <xdr:rowOff>38100</xdr:rowOff>
    </xdr:to>
    <xdr:sp macro="" textlink="">
      <xdr:nvSpPr>
        <xdr:cNvPr id="25" name="TextBox 24">
          <a:extLst>
            <a:ext uri="{FF2B5EF4-FFF2-40B4-BE49-F238E27FC236}">
              <a16:creationId xmlns:a16="http://schemas.microsoft.com/office/drawing/2014/main" id="{D2546B55-F3DF-4C4D-BBD0-BBC649059054}"/>
            </a:ext>
          </a:extLst>
        </xdr:cNvPr>
        <xdr:cNvSpPr txBox="1"/>
      </xdr:nvSpPr>
      <xdr:spPr>
        <a:xfrm>
          <a:off x="10306051" y="102584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41</xdr:row>
      <xdr:rowOff>466726</xdr:rowOff>
    </xdr:from>
    <xdr:to>
      <xdr:col>8</xdr:col>
      <xdr:colOff>95250</xdr:colOff>
      <xdr:row>42</xdr:row>
      <xdr:rowOff>38100</xdr:rowOff>
    </xdr:to>
    <xdr:sp macro="" textlink="">
      <xdr:nvSpPr>
        <xdr:cNvPr id="26" name="TextBox 25">
          <a:extLst>
            <a:ext uri="{FF2B5EF4-FFF2-40B4-BE49-F238E27FC236}">
              <a16:creationId xmlns:a16="http://schemas.microsoft.com/office/drawing/2014/main" id="{A12C2735-AB24-43B3-907A-4382E94154B6}"/>
            </a:ext>
          </a:extLst>
        </xdr:cNvPr>
        <xdr:cNvSpPr txBox="1"/>
      </xdr:nvSpPr>
      <xdr:spPr>
        <a:xfrm>
          <a:off x="10306051" y="1050607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42</xdr:row>
      <xdr:rowOff>466726</xdr:rowOff>
    </xdr:from>
    <xdr:to>
      <xdr:col>8</xdr:col>
      <xdr:colOff>95250</xdr:colOff>
      <xdr:row>43</xdr:row>
      <xdr:rowOff>38100</xdr:rowOff>
    </xdr:to>
    <xdr:sp macro="" textlink="">
      <xdr:nvSpPr>
        <xdr:cNvPr id="27" name="TextBox 26">
          <a:extLst>
            <a:ext uri="{FF2B5EF4-FFF2-40B4-BE49-F238E27FC236}">
              <a16:creationId xmlns:a16="http://schemas.microsoft.com/office/drawing/2014/main" id="{25E720CD-B646-4270-A9F0-C6CE9D2D9179}"/>
            </a:ext>
          </a:extLst>
        </xdr:cNvPr>
        <xdr:cNvSpPr txBox="1"/>
      </xdr:nvSpPr>
      <xdr:spPr>
        <a:xfrm>
          <a:off x="10306051" y="107537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43</xdr:row>
      <xdr:rowOff>466726</xdr:rowOff>
    </xdr:from>
    <xdr:to>
      <xdr:col>8</xdr:col>
      <xdr:colOff>95250</xdr:colOff>
      <xdr:row>44</xdr:row>
      <xdr:rowOff>38100</xdr:rowOff>
    </xdr:to>
    <xdr:sp macro="" textlink="">
      <xdr:nvSpPr>
        <xdr:cNvPr id="28" name="TextBox 27">
          <a:extLst>
            <a:ext uri="{FF2B5EF4-FFF2-40B4-BE49-F238E27FC236}">
              <a16:creationId xmlns:a16="http://schemas.microsoft.com/office/drawing/2014/main" id="{42969478-551B-4BA0-A6FD-BC81869665ED}"/>
            </a:ext>
          </a:extLst>
        </xdr:cNvPr>
        <xdr:cNvSpPr txBox="1"/>
      </xdr:nvSpPr>
      <xdr:spPr>
        <a:xfrm>
          <a:off x="10306051" y="1100137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6</xdr:col>
      <xdr:colOff>1552576</xdr:colOff>
      <xdr:row>44</xdr:row>
      <xdr:rowOff>466726</xdr:rowOff>
    </xdr:from>
    <xdr:to>
      <xdr:col>8</xdr:col>
      <xdr:colOff>95250</xdr:colOff>
      <xdr:row>45</xdr:row>
      <xdr:rowOff>38100</xdr:rowOff>
    </xdr:to>
    <xdr:sp macro="" textlink="">
      <xdr:nvSpPr>
        <xdr:cNvPr id="29" name="TextBox 28">
          <a:extLst>
            <a:ext uri="{FF2B5EF4-FFF2-40B4-BE49-F238E27FC236}">
              <a16:creationId xmlns:a16="http://schemas.microsoft.com/office/drawing/2014/main" id="{E4957D1E-152A-4969-B352-60363D43AAF1}"/>
            </a:ext>
          </a:extLst>
        </xdr:cNvPr>
        <xdr:cNvSpPr txBox="1"/>
      </xdr:nvSpPr>
      <xdr:spPr>
        <a:xfrm>
          <a:off x="10306051" y="11249026"/>
          <a:ext cx="1724024" cy="3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Mid-Year Report to budget period end</a:t>
          </a:r>
          <a:endParaRPr lang="en-US" sz="1000"/>
        </a:p>
      </xdr:txBody>
    </xdr:sp>
    <xdr:clientData/>
  </xdr:twoCellAnchor>
  <xdr:twoCellAnchor>
    <xdr:from>
      <xdr:col>7</xdr:col>
      <xdr:colOff>1562101</xdr:colOff>
      <xdr:row>32</xdr:row>
      <xdr:rowOff>476251</xdr:rowOff>
    </xdr:from>
    <xdr:to>
      <xdr:col>9</xdr:col>
      <xdr:colOff>104775</xdr:colOff>
      <xdr:row>33</xdr:row>
      <xdr:rowOff>47625</xdr:rowOff>
    </xdr:to>
    <xdr:sp macro="" textlink="">
      <xdr:nvSpPr>
        <xdr:cNvPr id="30" name="TextBox 29">
          <a:extLst>
            <a:ext uri="{FF2B5EF4-FFF2-40B4-BE49-F238E27FC236}">
              <a16:creationId xmlns:a16="http://schemas.microsoft.com/office/drawing/2014/main" id="{205939A4-B1F1-4ED5-B1B1-68AD9A98EDA1}"/>
            </a:ext>
          </a:extLst>
        </xdr:cNvPr>
        <xdr:cNvSpPr txBox="1"/>
      </xdr:nvSpPr>
      <xdr:spPr>
        <a:xfrm>
          <a:off x="11906251" y="82772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33</xdr:row>
      <xdr:rowOff>476251</xdr:rowOff>
    </xdr:from>
    <xdr:to>
      <xdr:col>9</xdr:col>
      <xdr:colOff>104775</xdr:colOff>
      <xdr:row>34</xdr:row>
      <xdr:rowOff>47625</xdr:rowOff>
    </xdr:to>
    <xdr:sp macro="" textlink="">
      <xdr:nvSpPr>
        <xdr:cNvPr id="31" name="TextBox 30">
          <a:extLst>
            <a:ext uri="{FF2B5EF4-FFF2-40B4-BE49-F238E27FC236}">
              <a16:creationId xmlns:a16="http://schemas.microsoft.com/office/drawing/2014/main" id="{46802BAE-76BB-4594-AF53-B2B888632F0E}"/>
            </a:ext>
          </a:extLst>
        </xdr:cNvPr>
        <xdr:cNvSpPr txBox="1"/>
      </xdr:nvSpPr>
      <xdr:spPr>
        <a:xfrm>
          <a:off x="11906251" y="852487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34</xdr:row>
      <xdr:rowOff>476251</xdr:rowOff>
    </xdr:from>
    <xdr:to>
      <xdr:col>9</xdr:col>
      <xdr:colOff>104775</xdr:colOff>
      <xdr:row>35</xdr:row>
      <xdr:rowOff>47625</xdr:rowOff>
    </xdr:to>
    <xdr:sp macro="" textlink="">
      <xdr:nvSpPr>
        <xdr:cNvPr id="32" name="TextBox 31">
          <a:extLst>
            <a:ext uri="{FF2B5EF4-FFF2-40B4-BE49-F238E27FC236}">
              <a16:creationId xmlns:a16="http://schemas.microsoft.com/office/drawing/2014/main" id="{453CCB02-5046-44AF-B464-752BA2F1E517}"/>
            </a:ext>
          </a:extLst>
        </xdr:cNvPr>
        <xdr:cNvSpPr txBox="1"/>
      </xdr:nvSpPr>
      <xdr:spPr>
        <a:xfrm>
          <a:off x="11906251" y="87725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35</xdr:row>
      <xdr:rowOff>476251</xdr:rowOff>
    </xdr:from>
    <xdr:to>
      <xdr:col>9</xdr:col>
      <xdr:colOff>104775</xdr:colOff>
      <xdr:row>36</xdr:row>
      <xdr:rowOff>47625</xdr:rowOff>
    </xdr:to>
    <xdr:sp macro="" textlink="">
      <xdr:nvSpPr>
        <xdr:cNvPr id="33" name="TextBox 32">
          <a:extLst>
            <a:ext uri="{FF2B5EF4-FFF2-40B4-BE49-F238E27FC236}">
              <a16:creationId xmlns:a16="http://schemas.microsoft.com/office/drawing/2014/main" id="{22794646-05B0-4A56-AFB6-AFA3D3DA30F9}"/>
            </a:ext>
          </a:extLst>
        </xdr:cNvPr>
        <xdr:cNvSpPr txBox="1"/>
      </xdr:nvSpPr>
      <xdr:spPr>
        <a:xfrm>
          <a:off x="11906251" y="902017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36</xdr:row>
      <xdr:rowOff>476251</xdr:rowOff>
    </xdr:from>
    <xdr:to>
      <xdr:col>9</xdr:col>
      <xdr:colOff>104775</xdr:colOff>
      <xdr:row>37</xdr:row>
      <xdr:rowOff>47625</xdr:rowOff>
    </xdr:to>
    <xdr:sp macro="" textlink="">
      <xdr:nvSpPr>
        <xdr:cNvPr id="34" name="TextBox 33">
          <a:extLst>
            <a:ext uri="{FF2B5EF4-FFF2-40B4-BE49-F238E27FC236}">
              <a16:creationId xmlns:a16="http://schemas.microsoft.com/office/drawing/2014/main" id="{62A57770-0D10-4A88-84C2-3912525230DE}"/>
            </a:ext>
          </a:extLst>
        </xdr:cNvPr>
        <xdr:cNvSpPr txBox="1"/>
      </xdr:nvSpPr>
      <xdr:spPr>
        <a:xfrm>
          <a:off x="11906251" y="92678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37</xdr:row>
      <xdr:rowOff>476251</xdr:rowOff>
    </xdr:from>
    <xdr:to>
      <xdr:col>9</xdr:col>
      <xdr:colOff>104775</xdr:colOff>
      <xdr:row>38</xdr:row>
      <xdr:rowOff>47625</xdr:rowOff>
    </xdr:to>
    <xdr:sp macro="" textlink="">
      <xdr:nvSpPr>
        <xdr:cNvPr id="35" name="TextBox 34">
          <a:extLst>
            <a:ext uri="{FF2B5EF4-FFF2-40B4-BE49-F238E27FC236}">
              <a16:creationId xmlns:a16="http://schemas.microsoft.com/office/drawing/2014/main" id="{A58E0385-36AE-4F35-99FE-1F7D2D064C36}"/>
            </a:ext>
          </a:extLst>
        </xdr:cNvPr>
        <xdr:cNvSpPr txBox="1"/>
      </xdr:nvSpPr>
      <xdr:spPr>
        <a:xfrm>
          <a:off x="11906251" y="951547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38</xdr:row>
      <xdr:rowOff>476251</xdr:rowOff>
    </xdr:from>
    <xdr:to>
      <xdr:col>9</xdr:col>
      <xdr:colOff>104775</xdr:colOff>
      <xdr:row>39</xdr:row>
      <xdr:rowOff>47625</xdr:rowOff>
    </xdr:to>
    <xdr:sp macro="" textlink="">
      <xdr:nvSpPr>
        <xdr:cNvPr id="36" name="TextBox 35">
          <a:extLst>
            <a:ext uri="{FF2B5EF4-FFF2-40B4-BE49-F238E27FC236}">
              <a16:creationId xmlns:a16="http://schemas.microsoft.com/office/drawing/2014/main" id="{9933F0EE-89A1-48A9-AFCF-CE5AAFFB4AC8}"/>
            </a:ext>
          </a:extLst>
        </xdr:cNvPr>
        <xdr:cNvSpPr txBox="1"/>
      </xdr:nvSpPr>
      <xdr:spPr>
        <a:xfrm>
          <a:off x="11906251" y="97631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39</xdr:row>
      <xdr:rowOff>476251</xdr:rowOff>
    </xdr:from>
    <xdr:to>
      <xdr:col>9</xdr:col>
      <xdr:colOff>104775</xdr:colOff>
      <xdr:row>40</xdr:row>
      <xdr:rowOff>47625</xdr:rowOff>
    </xdr:to>
    <xdr:sp macro="" textlink="">
      <xdr:nvSpPr>
        <xdr:cNvPr id="37" name="TextBox 36">
          <a:extLst>
            <a:ext uri="{FF2B5EF4-FFF2-40B4-BE49-F238E27FC236}">
              <a16:creationId xmlns:a16="http://schemas.microsoft.com/office/drawing/2014/main" id="{14EBE845-CA34-4B5C-B440-057A4DA8E077}"/>
            </a:ext>
          </a:extLst>
        </xdr:cNvPr>
        <xdr:cNvSpPr txBox="1"/>
      </xdr:nvSpPr>
      <xdr:spPr>
        <a:xfrm>
          <a:off x="11906251" y="1001077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40</xdr:row>
      <xdr:rowOff>476251</xdr:rowOff>
    </xdr:from>
    <xdr:to>
      <xdr:col>9</xdr:col>
      <xdr:colOff>104775</xdr:colOff>
      <xdr:row>41</xdr:row>
      <xdr:rowOff>47625</xdr:rowOff>
    </xdr:to>
    <xdr:sp macro="" textlink="">
      <xdr:nvSpPr>
        <xdr:cNvPr id="38" name="TextBox 37">
          <a:extLst>
            <a:ext uri="{FF2B5EF4-FFF2-40B4-BE49-F238E27FC236}">
              <a16:creationId xmlns:a16="http://schemas.microsoft.com/office/drawing/2014/main" id="{80C9D6D1-9DF4-4BB8-9E94-988E41B79C06}"/>
            </a:ext>
          </a:extLst>
        </xdr:cNvPr>
        <xdr:cNvSpPr txBox="1"/>
      </xdr:nvSpPr>
      <xdr:spPr>
        <a:xfrm>
          <a:off x="11906251" y="102584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41</xdr:row>
      <xdr:rowOff>476251</xdr:rowOff>
    </xdr:from>
    <xdr:to>
      <xdr:col>9</xdr:col>
      <xdr:colOff>104775</xdr:colOff>
      <xdr:row>42</xdr:row>
      <xdr:rowOff>47625</xdr:rowOff>
    </xdr:to>
    <xdr:sp macro="" textlink="">
      <xdr:nvSpPr>
        <xdr:cNvPr id="39" name="TextBox 38">
          <a:extLst>
            <a:ext uri="{FF2B5EF4-FFF2-40B4-BE49-F238E27FC236}">
              <a16:creationId xmlns:a16="http://schemas.microsoft.com/office/drawing/2014/main" id="{A5B06EAE-8611-476B-A02D-D986297AA70B}"/>
            </a:ext>
          </a:extLst>
        </xdr:cNvPr>
        <xdr:cNvSpPr txBox="1"/>
      </xdr:nvSpPr>
      <xdr:spPr>
        <a:xfrm>
          <a:off x="11906251" y="1050607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42</xdr:row>
      <xdr:rowOff>476251</xdr:rowOff>
    </xdr:from>
    <xdr:to>
      <xdr:col>9</xdr:col>
      <xdr:colOff>104775</xdr:colOff>
      <xdr:row>43</xdr:row>
      <xdr:rowOff>47625</xdr:rowOff>
    </xdr:to>
    <xdr:sp macro="" textlink="">
      <xdr:nvSpPr>
        <xdr:cNvPr id="40" name="TextBox 39">
          <a:extLst>
            <a:ext uri="{FF2B5EF4-FFF2-40B4-BE49-F238E27FC236}">
              <a16:creationId xmlns:a16="http://schemas.microsoft.com/office/drawing/2014/main" id="{62AE8F61-74C6-47D1-9052-FB026299721C}"/>
            </a:ext>
          </a:extLst>
        </xdr:cNvPr>
        <xdr:cNvSpPr txBox="1"/>
      </xdr:nvSpPr>
      <xdr:spPr>
        <a:xfrm>
          <a:off x="11906251" y="107537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43</xdr:row>
      <xdr:rowOff>476251</xdr:rowOff>
    </xdr:from>
    <xdr:to>
      <xdr:col>9</xdr:col>
      <xdr:colOff>104775</xdr:colOff>
      <xdr:row>44</xdr:row>
      <xdr:rowOff>47625</xdr:rowOff>
    </xdr:to>
    <xdr:sp macro="" textlink="">
      <xdr:nvSpPr>
        <xdr:cNvPr id="41" name="TextBox 40">
          <a:extLst>
            <a:ext uri="{FF2B5EF4-FFF2-40B4-BE49-F238E27FC236}">
              <a16:creationId xmlns:a16="http://schemas.microsoft.com/office/drawing/2014/main" id="{FEF66D0F-2990-4E36-BAFC-823187CF3DC7}"/>
            </a:ext>
          </a:extLst>
        </xdr:cNvPr>
        <xdr:cNvSpPr txBox="1"/>
      </xdr:nvSpPr>
      <xdr:spPr>
        <a:xfrm>
          <a:off x="11906251" y="1100137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7</xdr:col>
      <xdr:colOff>1562101</xdr:colOff>
      <xdr:row>44</xdr:row>
      <xdr:rowOff>476251</xdr:rowOff>
    </xdr:from>
    <xdr:to>
      <xdr:col>9</xdr:col>
      <xdr:colOff>104775</xdr:colOff>
      <xdr:row>45</xdr:row>
      <xdr:rowOff>47625</xdr:rowOff>
    </xdr:to>
    <xdr:sp macro="" textlink="">
      <xdr:nvSpPr>
        <xdr:cNvPr id="42" name="TextBox 41">
          <a:extLst>
            <a:ext uri="{FF2B5EF4-FFF2-40B4-BE49-F238E27FC236}">
              <a16:creationId xmlns:a16="http://schemas.microsoft.com/office/drawing/2014/main" id="{E9D2D2CD-B619-4A85-BDB9-95C0FDC078C9}"/>
            </a:ext>
          </a:extLst>
        </xdr:cNvPr>
        <xdr:cNvSpPr txBox="1"/>
      </xdr:nvSpPr>
      <xdr:spPr>
        <a:xfrm>
          <a:off x="11906251" y="11249026"/>
          <a:ext cx="1724024" cy="4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From date of Annual Report to budget period end</a:t>
          </a:r>
          <a:endParaRPr lang="en-US" sz="1000"/>
        </a:p>
      </xdr:txBody>
    </xdr:sp>
    <xdr:clientData/>
  </xdr:twoCellAnchor>
  <xdr:twoCellAnchor>
    <xdr:from>
      <xdr:col>3</xdr:col>
      <xdr:colOff>1524001</xdr:colOff>
      <xdr:row>32</xdr:row>
      <xdr:rowOff>466725</xdr:rowOff>
    </xdr:from>
    <xdr:to>
      <xdr:col>5</xdr:col>
      <xdr:colOff>85725</xdr:colOff>
      <xdr:row>33</xdr:row>
      <xdr:rowOff>28574</xdr:rowOff>
    </xdr:to>
    <xdr:sp macro="" textlink="">
      <xdr:nvSpPr>
        <xdr:cNvPr id="43" name="TextBox 42">
          <a:extLst>
            <a:ext uri="{FF2B5EF4-FFF2-40B4-BE49-F238E27FC236}">
              <a16:creationId xmlns:a16="http://schemas.microsoft.com/office/drawing/2014/main" id="{BB76FC65-5A5B-4CF7-972A-36CD9B99B490}"/>
            </a:ext>
          </a:extLst>
        </xdr:cNvPr>
        <xdr:cNvSpPr txBox="1"/>
      </xdr:nvSpPr>
      <xdr:spPr>
        <a:xfrm>
          <a:off x="5505451" y="82772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33</xdr:row>
      <xdr:rowOff>466725</xdr:rowOff>
    </xdr:from>
    <xdr:to>
      <xdr:col>5</xdr:col>
      <xdr:colOff>85725</xdr:colOff>
      <xdr:row>34</xdr:row>
      <xdr:rowOff>28574</xdr:rowOff>
    </xdr:to>
    <xdr:sp macro="" textlink="">
      <xdr:nvSpPr>
        <xdr:cNvPr id="44" name="TextBox 43">
          <a:extLst>
            <a:ext uri="{FF2B5EF4-FFF2-40B4-BE49-F238E27FC236}">
              <a16:creationId xmlns:a16="http://schemas.microsoft.com/office/drawing/2014/main" id="{522F2027-43A3-4B68-988B-D7D98D0240BF}"/>
            </a:ext>
          </a:extLst>
        </xdr:cNvPr>
        <xdr:cNvSpPr txBox="1"/>
      </xdr:nvSpPr>
      <xdr:spPr>
        <a:xfrm>
          <a:off x="5505451" y="852487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34</xdr:row>
      <xdr:rowOff>466725</xdr:rowOff>
    </xdr:from>
    <xdr:to>
      <xdr:col>5</xdr:col>
      <xdr:colOff>85725</xdr:colOff>
      <xdr:row>35</xdr:row>
      <xdr:rowOff>28574</xdr:rowOff>
    </xdr:to>
    <xdr:sp macro="" textlink="">
      <xdr:nvSpPr>
        <xdr:cNvPr id="45" name="TextBox 44">
          <a:extLst>
            <a:ext uri="{FF2B5EF4-FFF2-40B4-BE49-F238E27FC236}">
              <a16:creationId xmlns:a16="http://schemas.microsoft.com/office/drawing/2014/main" id="{DD7F1311-7116-48DF-9F8C-E1E11A56E98E}"/>
            </a:ext>
          </a:extLst>
        </xdr:cNvPr>
        <xdr:cNvSpPr txBox="1"/>
      </xdr:nvSpPr>
      <xdr:spPr>
        <a:xfrm>
          <a:off x="5505451" y="87725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35</xdr:row>
      <xdr:rowOff>466725</xdr:rowOff>
    </xdr:from>
    <xdr:to>
      <xdr:col>5</xdr:col>
      <xdr:colOff>85725</xdr:colOff>
      <xdr:row>36</xdr:row>
      <xdr:rowOff>28574</xdr:rowOff>
    </xdr:to>
    <xdr:sp macro="" textlink="">
      <xdr:nvSpPr>
        <xdr:cNvPr id="46" name="TextBox 45">
          <a:extLst>
            <a:ext uri="{FF2B5EF4-FFF2-40B4-BE49-F238E27FC236}">
              <a16:creationId xmlns:a16="http://schemas.microsoft.com/office/drawing/2014/main" id="{73BF939B-8599-47E6-8FF8-BACB1BAA047A}"/>
            </a:ext>
          </a:extLst>
        </xdr:cNvPr>
        <xdr:cNvSpPr txBox="1"/>
      </xdr:nvSpPr>
      <xdr:spPr>
        <a:xfrm>
          <a:off x="5505451" y="902017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36</xdr:row>
      <xdr:rowOff>466725</xdr:rowOff>
    </xdr:from>
    <xdr:to>
      <xdr:col>5</xdr:col>
      <xdr:colOff>85725</xdr:colOff>
      <xdr:row>37</xdr:row>
      <xdr:rowOff>28574</xdr:rowOff>
    </xdr:to>
    <xdr:sp macro="" textlink="">
      <xdr:nvSpPr>
        <xdr:cNvPr id="47" name="TextBox 46">
          <a:extLst>
            <a:ext uri="{FF2B5EF4-FFF2-40B4-BE49-F238E27FC236}">
              <a16:creationId xmlns:a16="http://schemas.microsoft.com/office/drawing/2014/main" id="{2C9E4893-25ED-4636-B68D-E3F7B70A0085}"/>
            </a:ext>
          </a:extLst>
        </xdr:cNvPr>
        <xdr:cNvSpPr txBox="1"/>
      </xdr:nvSpPr>
      <xdr:spPr>
        <a:xfrm>
          <a:off x="5505451" y="92678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37</xdr:row>
      <xdr:rowOff>466725</xdr:rowOff>
    </xdr:from>
    <xdr:to>
      <xdr:col>5</xdr:col>
      <xdr:colOff>85725</xdr:colOff>
      <xdr:row>38</xdr:row>
      <xdr:rowOff>28574</xdr:rowOff>
    </xdr:to>
    <xdr:sp macro="" textlink="">
      <xdr:nvSpPr>
        <xdr:cNvPr id="48" name="TextBox 47">
          <a:extLst>
            <a:ext uri="{FF2B5EF4-FFF2-40B4-BE49-F238E27FC236}">
              <a16:creationId xmlns:a16="http://schemas.microsoft.com/office/drawing/2014/main" id="{479BBF34-560B-475A-8F10-F650363E86F3}"/>
            </a:ext>
          </a:extLst>
        </xdr:cNvPr>
        <xdr:cNvSpPr txBox="1"/>
      </xdr:nvSpPr>
      <xdr:spPr>
        <a:xfrm>
          <a:off x="5505451" y="951547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38</xdr:row>
      <xdr:rowOff>466725</xdr:rowOff>
    </xdr:from>
    <xdr:to>
      <xdr:col>5</xdr:col>
      <xdr:colOff>85725</xdr:colOff>
      <xdr:row>39</xdr:row>
      <xdr:rowOff>28574</xdr:rowOff>
    </xdr:to>
    <xdr:sp macro="" textlink="">
      <xdr:nvSpPr>
        <xdr:cNvPr id="49" name="TextBox 48">
          <a:extLst>
            <a:ext uri="{FF2B5EF4-FFF2-40B4-BE49-F238E27FC236}">
              <a16:creationId xmlns:a16="http://schemas.microsoft.com/office/drawing/2014/main" id="{9A8A66D6-D857-4808-BC26-474A7F9F3088}"/>
            </a:ext>
          </a:extLst>
        </xdr:cNvPr>
        <xdr:cNvSpPr txBox="1"/>
      </xdr:nvSpPr>
      <xdr:spPr>
        <a:xfrm>
          <a:off x="5505451" y="97631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39</xdr:row>
      <xdr:rowOff>466725</xdr:rowOff>
    </xdr:from>
    <xdr:to>
      <xdr:col>5</xdr:col>
      <xdr:colOff>85725</xdr:colOff>
      <xdr:row>40</xdr:row>
      <xdr:rowOff>28574</xdr:rowOff>
    </xdr:to>
    <xdr:sp macro="" textlink="">
      <xdr:nvSpPr>
        <xdr:cNvPr id="50" name="TextBox 49">
          <a:extLst>
            <a:ext uri="{FF2B5EF4-FFF2-40B4-BE49-F238E27FC236}">
              <a16:creationId xmlns:a16="http://schemas.microsoft.com/office/drawing/2014/main" id="{2690998B-9441-49CE-95F4-1E1086696047}"/>
            </a:ext>
          </a:extLst>
        </xdr:cNvPr>
        <xdr:cNvSpPr txBox="1"/>
      </xdr:nvSpPr>
      <xdr:spPr>
        <a:xfrm>
          <a:off x="5505451" y="1001077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40</xdr:row>
      <xdr:rowOff>466725</xdr:rowOff>
    </xdr:from>
    <xdr:to>
      <xdr:col>5</xdr:col>
      <xdr:colOff>85725</xdr:colOff>
      <xdr:row>41</xdr:row>
      <xdr:rowOff>28574</xdr:rowOff>
    </xdr:to>
    <xdr:sp macro="" textlink="">
      <xdr:nvSpPr>
        <xdr:cNvPr id="51" name="TextBox 50">
          <a:extLst>
            <a:ext uri="{FF2B5EF4-FFF2-40B4-BE49-F238E27FC236}">
              <a16:creationId xmlns:a16="http://schemas.microsoft.com/office/drawing/2014/main" id="{B602E251-97C5-4CB8-B4CD-5A4A3685997F}"/>
            </a:ext>
          </a:extLst>
        </xdr:cNvPr>
        <xdr:cNvSpPr txBox="1"/>
      </xdr:nvSpPr>
      <xdr:spPr>
        <a:xfrm>
          <a:off x="5505451" y="102584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41</xdr:row>
      <xdr:rowOff>466725</xdr:rowOff>
    </xdr:from>
    <xdr:to>
      <xdr:col>5</xdr:col>
      <xdr:colOff>85725</xdr:colOff>
      <xdr:row>42</xdr:row>
      <xdr:rowOff>28574</xdr:rowOff>
    </xdr:to>
    <xdr:sp macro="" textlink="">
      <xdr:nvSpPr>
        <xdr:cNvPr id="52" name="TextBox 51">
          <a:extLst>
            <a:ext uri="{FF2B5EF4-FFF2-40B4-BE49-F238E27FC236}">
              <a16:creationId xmlns:a16="http://schemas.microsoft.com/office/drawing/2014/main" id="{7173085C-BAEF-4283-9130-B042573794BD}"/>
            </a:ext>
          </a:extLst>
        </xdr:cNvPr>
        <xdr:cNvSpPr txBox="1"/>
      </xdr:nvSpPr>
      <xdr:spPr>
        <a:xfrm>
          <a:off x="5505451" y="1050607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42</xdr:row>
      <xdr:rowOff>466725</xdr:rowOff>
    </xdr:from>
    <xdr:to>
      <xdr:col>5</xdr:col>
      <xdr:colOff>85725</xdr:colOff>
      <xdr:row>43</xdr:row>
      <xdr:rowOff>28574</xdr:rowOff>
    </xdr:to>
    <xdr:sp macro="" textlink="">
      <xdr:nvSpPr>
        <xdr:cNvPr id="53" name="TextBox 52">
          <a:extLst>
            <a:ext uri="{FF2B5EF4-FFF2-40B4-BE49-F238E27FC236}">
              <a16:creationId xmlns:a16="http://schemas.microsoft.com/office/drawing/2014/main" id="{A54DF7B8-84C9-4E1B-8026-91EC0D4FBA44}"/>
            </a:ext>
          </a:extLst>
        </xdr:cNvPr>
        <xdr:cNvSpPr txBox="1"/>
      </xdr:nvSpPr>
      <xdr:spPr>
        <a:xfrm>
          <a:off x="5505451" y="107537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43</xdr:row>
      <xdr:rowOff>466725</xdr:rowOff>
    </xdr:from>
    <xdr:to>
      <xdr:col>5</xdr:col>
      <xdr:colOff>85725</xdr:colOff>
      <xdr:row>44</xdr:row>
      <xdr:rowOff>28574</xdr:rowOff>
    </xdr:to>
    <xdr:sp macro="" textlink="">
      <xdr:nvSpPr>
        <xdr:cNvPr id="54" name="TextBox 53">
          <a:extLst>
            <a:ext uri="{FF2B5EF4-FFF2-40B4-BE49-F238E27FC236}">
              <a16:creationId xmlns:a16="http://schemas.microsoft.com/office/drawing/2014/main" id="{843DF3C2-43AD-4674-AD0F-29C0588C9C7A}"/>
            </a:ext>
          </a:extLst>
        </xdr:cNvPr>
        <xdr:cNvSpPr txBox="1"/>
      </xdr:nvSpPr>
      <xdr:spPr>
        <a:xfrm>
          <a:off x="5505451" y="1100137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3</xdr:col>
      <xdr:colOff>1524001</xdr:colOff>
      <xdr:row>44</xdr:row>
      <xdr:rowOff>466725</xdr:rowOff>
    </xdr:from>
    <xdr:to>
      <xdr:col>5</xdr:col>
      <xdr:colOff>85725</xdr:colOff>
      <xdr:row>45</xdr:row>
      <xdr:rowOff>28574</xdr:rowOff>
    </xdr:to>
    <xdr:sp macro="" textlink="">
      <xdr:nvSpPr>
        <xdr:cNvPr id="55" name="TextBox 54">
          <a:extLst>
            <a:ext uri="{FF2B5EF4-FFF2-40B4-BE49-F238E27FC236}">
              <a16:creationId xmlns:a16="http://schemas.microsoft.com/office/drawing/2014/main" id="{C5FB634C-8082-484B-BA45-1BCC33314C33}"/>
            </a:ext>
          </a:extLst>
        </xdr:cNvPr>
        <xdr:cNvSpPr txBox="1"/>
      </xdr:nvSpPr>
      <xdr:spPr>
        <a:xfrm>
          <a:off x="5505451" y="11249025"/>
          <a:ext cx="1743074" cy="2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Only required if changed from</a:t>
          </a:r>
          <a:r>
            <a:rPr lang="en-US" sz="1000" baseline="0"/>
            <a:t> Mid-Year Total Budgeted</a:t>
          </a:r>
          <a:endParaRPr lang="en-US" sz="1000"/>
        </a:p>
      </xdr:txBody>
    </xdr:sp>
    <xdr:clientData/>
  </xdr:twoCellAnchor>
  <xdr:twoCellAnchor>
    <xdr:from>
      <xdr:col>1</xdr:col>
      <xdr:colOff>0</xdr:colOff>
      <xdr:row>20</xdr:row>
      <xdr:rowOff>9525</xdr:rowOff>
    </xdr:from>
    <xdr:to>
      <xdr:col>2</xdr:col>
      <xdr:colOff>1543050</xdr:colOff>
      <xdr:row>24</xdr:row>
      <xdr:rowOff>38100</xdr:rowOff>
    </xdr:to>
    <xdr:sp macro="" textlink="">
      <xdr:nvSpPr>
        <xdr:cNvPr id="56" name="TextBox 55">
          <a:hlinkClick xmlns:r="http://schemas.openxmlformats.org/officeDocument/2006/relationships" r:id="rId1"/>
          <a:extLst>
            <a:ext uri="{FF2B5EF4-FFF2-40B4-BE49-F238E27FC236}">
              <a16:creationId xmlns:a16="http://schemas.microsoft.com/office/drawing/2014/main" id="{6A4EB25D-F114-4E7C-B58E-D1AAE0445061}"/>
            </a:ext>
          </a:extLst>
        </xdr:cNvPr>
        <xdr:cNvSpPr txBox="1"/>
      </xdr:nvSpPr>
      <xdr:spPr>
        <a:xfrm>
          <a:off x="609600" y="3981450"/>
          <a:ext cx="1828800" cy="523875"/>
        </a:xfrm>
        <a:prstGeom prst="rect">
          <a:avLst/>
        </a:prstGeom>
        <a:solidFill>
          <a:schemeClr val="accent1">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Coversheet</a:t>
          </a:r>
          <a:endParaRPr lang="en-US" sz="1200" b="1" u="sng">
            <a:solidFill>
              <a:schemeClr val="accent5">
                <a:lumMod val="75000"/>
              </a:schemeClr>
            </a:solidFill>
          </a:endParaRPr>
        </a:p>
      </xdr:txBody>
    </xdr:sp>
    <xdr:clientData/>
  </xdr:twoCellAnchor>
  <xdr:twoCellAnchor>
    <xdr:from>
      <xdr:col>3</xdr:col>
      <xdr:colOff>540543</xdr:colOff>
      <xdr:row>20</xdr:row>
      <xdr:rowOff>0</xdr:rowOff>
    </xdr:from>
    <xdr:to>
      <xdr:col>4</xdr:col>
      <xdr:colOff>778668</xdr:colOff>
      <xdr:row>24</xdr:row>
      <xdr:rowOff>28575</xdr:rowOff>
    </xdr:to>
    <xdr:sp macro="" textlink="">
      <xdr:nvSpPr>
        <xdr:cNvPr id="57" name="TextBox 56">
          <a:hlinkClick xmlns:r="http://schemas.openxmlformats.org/officeDocument/2006/relationships" r:id="rId2"/>
          <a:extLst>
            <a:ext uri="{FF2B5EF4-FFF2-40B4-BE49-F238E27FC236}">
              <a16:creationId xmlns:a16="http://schemas.microsoft.com/office/drawing/2014/main" id="{85BB4199-2AD0-4922-A85D-6A7AED298BC7}"/>
            </a:ext>
          </a:extLst>
        </xdr:cNvPr>
        <xdr:cNvSpPr txBox="1"/>
      </xdr:nvSpPr>
      <xdr:spPr>
        <a:xfrm>
          <a:off x="4179093" y="3971925"/>
          <a:ext cx="1828800" cy="523875"/>
        </a:xfrm>
        <a:prstGeom prst="rect">
          <a:avLst/>
        </a:prstGeom>
        <a:solidFill>
          <a:schemeClr val="accent4">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Personnel Report</a:t>
          </a:r>
          <a:endParaRPr lang="en-US" sz="1200" b="1" u="sng">
            <a:solidFill>
              <a:schemeClr val="accent5">
                <a:lumMod val="75000"/>
              </a:schemeClr>
            </a:solidFill>
          </a:endParaRPr>
        </a:p>
      </xdr:txBody>
    </xdr:sp>
    <xdr:clientData/>
  </xdr:twoCellAnchor>
  <xdr:twoCellAnchor>
    <xdr:from>
      <xdr:col>2</xdr:col>
      <xdr:colOff>1678781</xdr:colOff>
      <xdr:row>20</xdr:row>
      <xdr:rowOff>9525</xdr:rowOff>
    </xdr:from>
    <xdr:to>
      <xdr:col>3</xdr:col>
      <xdr:colOff>421481</xdr:colOff>
      <xdr:row>24</xdr:row>
      <xdr:rowOff>38100</xdr:rowOff>
    </xdr:to>
    <xdr:sp macro="" textlink="">
      <xdr:nvSpPr>
        <xdr:cNvPr id="58" name="TextBox 57">
          <a:hlinkClick xmlns:r="http://schemas.openxmlformats.org/officeDocument/2006/relationships" r:id="rId3"/>
          <a:extLst>
            <a:ext uri="{FF2B5EF4-FFF2-40B4-BE49-F238E27FC236}">
              <a16:creationId xmlns:a16="http://schemas.microsoft.com/office/drawing/2014/main" id="{B031A62A-F8BC-43F5-93FA-B0DDADCFB189}"/>
            </a:ext>
          </a:extLst>
        </xdr:cNvPr>
        <xdr:cNvSpPr txBox="1"/>
      </xdr:nvSpPr>
      <xdr:spPr>
        <a:xfrm>
          <a:off x="2574131" y="3981450"/>
          <a:ext cx="1828800" cy="523875"/>
        </a:xfrm>
        <a:prstGeom prst="rect">
          <a:avLst/>
        </a:prstGeom>
        <a:solidFill>
          <a:schemeClr val="accent6">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Progress Narrative</a:t>
          </a:r>
          <a:endParaRPr lang="en-US" sz="1200" b="1" u="sng">
            <a:solidFill>
              <a:schemeClr val="accent5">
                <a:lumMod val="75000"/>
              </a:schemeClr>
            </a:solidFill>
          </a:endParaRPr>
        </a:p>
      </xdr:txBody>
    </xdr:sp>
    <xdr:clientData/>
  </xdr:twoCellAnchor>
  <xdr:twoCellAnchor>
    <xdr:from>
      <xdr:col>5</xdr:col>
      <xdr:colOff>1276350</xdr:colOff>
      <xdr:row>19</xdr:row>
      <xdr:rowOff>114300</xdr:rowOff>
    </xdr:from>
    <xdr:to>
      <xdr:col>6</xdr:col>
      <xdr:colOff>1514475</xdr:colOff>
      <xdr:row>24</xdr:row>
      <xdr:rowOff>19050</xdr:rowOff>
    </xdr:to>
    <xdr:sp macro="" textlink="">
      <xdr:nvSpPr>
        <xdr:cNvPr id="59" name="TextBox 58">
          <a:hlinkClick xmlns:r="http://schemas.openxmlformats.org/officeDocument/2006/relationships" r:id="rId4"/>
          <a:extLst>
            <a:ext uri="{FF2B5EF4-FFF2-40B4-BE49-F238E27FC236}">
              <a16:creationId xmlns:a16="http://schemas.microsoft.com/office/drawing/2014/main" id="{F7010FA6-10D4-4EBD-A8DD-B54700AB6A72}"/>
            </a:ext>
          </a:extLst>
        </xdr:cNvPr>
        <xdr:cNvSpPr txBox="1"/>
      </xdr:nvSpPr>
      <xdr:spPr>
        <a:xfrm>
          <a:off x="8096250" y="3962400"/>
          <a:ext cx="1828800" cy="523875"/>
        </a:xfrm>
        <a:prstGeom prst="rect">
          <a:avLst/>
        </a:prstGeom>
        <a:solidFill>
          <a:srgbClr val="E39DC7"/>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Review</a:t>
          </a:r>
          <a:r>
            <a:rPr lang="en-US" sz="1200" b="1" u="sng" baseline="0">
              <a:solidFill>
                <a:schemeClr val="accent5">
                  <a:lumMod val="75000"/>
                </a:schemeClr>
              </a:solidFill>
            </a:rPr>
            <a:t> Performance Elements</a:t>
          </a:r>
          <a:endParaRPr lang="en-US" sz="1200" b="1" u="sng">
            <a:solidFill>
              <a:schemeClr val="accent5">
                <a:lumMod val="75000"/>
              </a:schemeClr>
            </a:solidFill>
          </a:endParaRPr>
        </a:p>
      </xdr:txBody>
    </xdr:sp>
    <xdr:clientData/>
  </xdr:twoCellAnchor>
  <xdr:twoCellAnchor>
    <xdr:from>
      <xdr:col>4</xdr:col>
      <xdr:colOff>914400</xdr:colOff>
      <xdr:row>20</xdr:row>
      <xdr:rowOff>0</xdr:rowOff>
    </xdr:from>
    <xdr:to>
      <xdr:col>5</xdr:col>
      <xdr:colOff>1152525</xdr:colOff>
      <xdr:row>24</xdr:row>
      <xdr:rowOff>28575</xdr:rowOff>
    </xdr:to>
    <xdr:sp macro="" textlink="">
      <xdr:nvSpPr>
        <xdr:cNvPr id="61" name="TextBox 60">
          <a:hlinkClick xmlns:r="http://schemas.openxmlformats.org/officeDocument/2006/relationships" r:id="rId5"/>
          <a:extLst>
            <a:ext uri="{FF2B5EF4-FFF2-40B4-BE49-F238E27FC236}">
              <a16:creationId xmlns:a16="http://schemas.microsoft.com/office/drawing/2014/main" id="{F78361F6-6536-412C-BC8A-F09168FB5D48}"/>
            </a:ext>
          </a:extLst>
        </xdr:cNvPr>
        <xdr:cNvSpPr txBox="1"/>
      </xdr:nvSpPr>
      <xdr:spPr>
        <a:xfrm>
          <a:off x="6143625" y="3971925"/>
          <a:ext cx="1828800" cy="523875"/>
        </a:xfrm>
        <a:prstGeom prst="rect">
          <a:avLst/>
        </a:prstGeom>
        <a:solidFill>
          <a:schemeClr val="accent2">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Budget Report</a:t>
          </a:r>
          <a:endParaRPr lang="en-US" sz="1200" b="1" u="sng">
            <a:solidFill>
              <a:schemeClr val="accent5">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19051</xdr:colOff>
      <xdr:row>1</xdr:row>
      <xdr:rowOff>28574</xdr:rowOff>
    </xdr:from>
    <xdr:to>
      <xdr:col>2</xdr:col>
      <xdr:colOff>7102475</xdr:colOff>
      <xdr:row>5</xdr:row>
      <xdr:rowOff>209550</xdr:rowOff>
    </xdr:to>
    <xdr:sp macro="" textlink="">
      <xdr:nvSpPr>
        <xdr:cNvPr id="2" name="TextBox 1">
          <a:extLst>
            <a:ext uri="{FF2B5EF4-FFF2-40B4-BE49-F238E27FC236}">
              <a16:creationId xmlns:a16="http://schemas.microsoft.com/office/drawing/2014/main" id="{CB4911BB-A4B1-4097-8FDB-5B73A812056A}"/>
            </a:ext>
          </a:extLst>
        </xdr:cNvPr>
        <xdr:cNvSpPr txBox="1"/>
      </xdr:nvSpPr>
      <xdr:spPr>
        <a:xfrm>
          <a:off x="333376" y="219074"/>
          <a:ext cx="8093074" cy="1619251"/>
        </a:xfrm>
        <a:prstGeom prst="rect">
          <a:avLst/>
        </a:prstGeom>
        <a:solidFill>
          <a:schemeClr val="accent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a:t>Program</a:t>
          </a:r>
          <a:r>
            <a:rPr lang="en-US" sz="1200" b="1" i="1" baseline="0"/>
            <a:t> </a:t>
          </a:r>
          <a:r>
            <a:rPr lang="en-US" sz="1200" b="1" i="1"/>
            <a:t>Performance Elements:</a:t>
          </a:r>
        </a:p>
        <a:p>
          <a:r>
            <a:rPr lang="en-US" sz="1200" b="0" i="0"/>
            <a:t>Planned Action Items should impact at least one or more of the following Objectives</a:t>
          </a:r>
          <a:r>
            <a:rPr lang="en-US" sz="1200" b="0" i="0" baseline="0"/>
            <a:t> and Activities </a:t>
          </a:r>
          <a:r>
            <a:rPr lang="en-US" sz="1200" b="0" i="0"/>
            <a:t>required under this agreement.</a:t>
          </a:r>
        </a:p>
        <a:p>
          <a:endParaRPr lang="en-US" sz="1200" b="1" i="1"/>
        </a:p>
        <a:p>
          <a:r>
            <a:rPr lang="en-US" sz="1100" baseline="0">
              <a:solidFill>
                <a:schemeClr val="dk1"/>
              </a:solidFill>
              <a:effectLst/>
              <a:latin typeface="+mn-lt"/>
              <a:ea typeface="+mn-ea"/>
              <a:cs typeface="+mn-cs"/>
            </a:rPr>
            <a:t>Terminology:</a:t>
          </a:r>
          <a:endParaRPr lang="en-US" sz="1200">
            <a:effectLst/>
          </a:endParaRPr>
        </a:p>
        <a:p>
          <a:r>
            <a:rPr lang="en-US" sz="1100" b="1" i="1" baseline="0">
              <a:solidFill>
                <a:schemeClr val="dk1"/>
              </a:solidFill>
              <a:effectLst/>
              <a:latin typeface="+mn-lt"/>
              <a:ea typeface="+mn-ea"/>
              <a:cs typeface="+mn-cs"/>
            </a:rPr>
            <a:t>Objectives</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are considered to be the </a:t>
          </a:r>
          <a:r>
            <a:rPr lang="en-US" sz="1100" b="1" baseline="0">
              <a:solidFill>
                <a:schemeClr val="dk1"/>
              </a:solidFill>
              <a:effectLst/>
              <a:latin typeface="+mn-lt"/>
              <a:ea typeface="+mn-ea"/>
              <a:cs typeface="+mn-cs"/>
            </a:rPr>
            <a:t>primary performance elements or primary outcomes </a:t>
          </a:r>
          <a:r>
            <a:rPr lang="en-US" sz="1100" b="0" baseline="0">
              <a:solidFill>
                <a:schemeClr val="dk1"/>
              </a:solidFill>
              <a:effectLst/>
              <a:latin typeface="+mn-lt"/>
              <a:ea typeface="+mn-ea"/>
              <a:cs typeface="+mn-cs"/>
            </a:rPr>
            <a:t>for this award.</a:t>
          </a:r>
          <a:endParaRPr lang="en-US" sz="1200">
            <a:effectLst/>
          </a:endParaRPr>
        </a:p>
        <a:p>
          <a:r>
            <a:rPr lang="en-US" sz="1100" b="1" i="1" baseline="0">
              <a:solidFill>
                <a:schemeClr val="dk1"/>
              </a:solidFill>
              <a:effectLst/>
              <a:latin typeface="+mn-lt"/>
              <a:ea typeface="+mn-ea"/>
              <a:cs typeface="+mn-cs"/>
            </a:rPr>
            <a:t>Activities </a:t>
          </a:r>
          <a:r>
            <a:rPr lang="en-US" sz="1100" b="0" baseline="0">
              <a:solidFill>
                <a:schemeClr val="dk1"/>
              </a:solidFill>
              <a:effectLst/>
              <a:latin typeface="+mn-lt"/>
              <a:ea typeface="+mn-ea"/>
              <a:cs typeface="+mn-cs"/>
            </a:rPr>
            <a:t>are considered to be the </a:t>
          </a:r>
          <a:r>
            <a:rPr lang="en-US" sz="1100" b="1" baseline="0">
              <a:solidFill>
                <a:schemeClr val="dk1"/>
              </a:solidFill>
              <a:effectLst/>
              <a:latin typeface="+mn-lt"/>
              <a:ea typeface="+mn-ea"/>
              <a:cs typeface="+mn-cs"/>
            </a:rPr>
            <a:t>secondary performance elements or sub-outcomes </a:t>
          </a:r>
          <a:r>
            <a:rPr lang="en-US" sz="1100" b="0" baseline="0">
              <a:solidFill>
                <a:schemeClr val="dk1"/>
              </a:solidFill>
              <a:effectLst/>
              <a:latin typeface="+mn-lt"/>
              <a:ea typeface="+mn-ea"/>
              <a:cs typeface="+mn-cs"/>
            </a:rPr>
            <a:t>that support the Goals for this award.</a:t>
          </a:r>
          <a:endParaRPr lang="en-US" sz="1200">
            <a:effectLst/>
          </a:endParaRPr>
        </a:p>
        <a:p>
          <a:r>
            <a:rPr lang="en-US" sz="1100" b="1" i="1" baseline="0">
              <a:solidFill>
                <a:schemeClr val="dk1"/>
              </a:solidFill>
              <a:effectLst/>
              <a:latin typeface="+mn-lt"/>
              <a:ea typeface="+mn-ea"/>
              <a:cs typeface="+mn-cs"/>
            </a:rPr>
            <a:t>Action Items </a:t>
          </a:r>
          <a:r>
            <a:rPr lang="en-US" sz="1100" b="0" baseline="0">
              <a:solidFill>
                <a:schemeClr val="dk1"/>
              </a:solidFill>
              <a:effectLst/>
              <a:latin typeface="+mn-lt"/>
              <a:ea typeface="+mn-ea"/>
              <a:cs typeface="+mn-cs"/>
            </a:rPr>
            <a:t>are tasks the awardee will execute to make progress toward, or complete Objectives and Activities for this award.</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i="1"/>
        </a:p>
      </xdr:txBody>
    </xdr:sp>
    <xdr:clientData/>
  </xdr:twoCellAnchor>
  <xdr:twoCellAnchor>
    <xdr:from>
      <xdr:col>1</xdr:col>
      <xdr:colOff>19051</xdr:colOff>
      <xdr:row>10</xdr:row>
      <xdr:rowOff>295274</xdr:rowOff>
    </xdr:from>
    <xdr:to>
      <xdr:col>3</xdr:col>
      <xdr:colOff>1</xdr:colOff>
      <xdr:row>11</xdr:row>
      <xdr:rowOff>76200</xdr:rowOff>
    </xdr:to>
    <xdr:grpSp>
      <xdr:nvGrpSpPr>
        <xdr:cNvPr id="3" name="Group 2">
          <a:extLst>
            <a:ext uri="{FF2B5EF4-FFF2-40B4-BE49-F238E27FC236}">
              <a16:creationId xmlns:a16="http://schemas.microsoft.com/office/drawing/2014/main" id="{C3016DBD-4442-412E-826A-8C8958B72C59}"/>
            </a:ext>
          </a:extLst>
        </xdr:cNvPr>
        <xdr:cNvGrpSpPr/>
      </xdr:nvGrpSpPr>
      <xdr:grpSpPr>
        <a:xfrm>
          <a:off x="350521" y="3409314"/>
          <a:ext cx="8305800" cy="111126"/>
          <a:chOff x="598714" y="6313716"/>
          <a:chExt cx="11321143" cy="154214"/>
        </a:xfrm>
      </xdr:grpSpPr>
      <xdr:sp macro="" textlink="">
        <xdr:nvSpPr>
          <xdr:cNvPr id="4" name="Rectangle 3">
            <a:extLst>
              <a:ext uri="{FF2B5EF4-FFF2-40B4-BE49-F238E27FC236}">
                <a16:creationId xmlns:a16="http://schemas.microsoft.com/office/drawing/2014/main" id="{848D6492-6BFE-48CA-B3B2-7D24EE116BAE}"/>
              </a:ext>
            </a:extLst>
          </xdr:cNvPr>
          <xdr:cNvSpPr/>
        </xdr:nvSpPr>
        <xdr:spPr>
          <a:xfrm>
            <a:off x="598714" y="6313716"/>
            <a:ext cx="11321143" cy="15421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 name="Straight Connector 4">
            <a:extLst>
              <a:ext uri="{FF2B5EF4-FFF2-40B4-BE49-F238E27FC236}">
                <a16:creationId xmlns:a16="http://schemas.microsoft.com/office/drawing/2014/main" id="{CA3217EF-95AC-453E-99B9-92874B95A97F}"/>
              </a:ext>
            </a:extLst>
          </xdr:cNvPr>
          <xdr:cNvCxnSpPr/>
        </xdr:nvCxnSpPr>
        <xdr:spPr>
          <a:xfrm flipV="1">
            <a:off x="616857" y="6386286"/>
            <a:ext cx="11303000" cy="18144"/>
          </a:xfrm>
          <a:prstGeom prst="line">
            <a:avLst/>
          </a:prstGeom>
          <a:ln w="57150">
            <a:solidFill>
              <a:schemeClr val="bg2">
                <a:lumMod val="75000"/>
              </a:schemeClr>
            </a:solidFill>
          </a:ln>
        </xdr:spPr>
        <xdr:style>
          <a:lnRef idx="3">
            <a:schemeClr val="accent3"/>
          </a:lnRef>
          <a:fillRef idx="0">
            <a:schemeClr val="accent3"/>
          </a:fillRef>
          <a:effectRef idx="2">
            <a:schemeClr val="accent3"/>
          </a:effectRef>
          <a:fontRef idx="minor">
            <a:schemeClr val="tx1"/>
          </a:fontRef>
        </xdr:style>
      </xdr:cxnSp>
    </xdr:grpSp>
    <xdr:clientData/>
  </xdr:twoCellAnchor>
  <xdr:twoCellAnchor>
    <xdr:from>
      <xdr:col>2</xdr:col>
      <xdr:colOff>704850</xdr:colOff>
      <xdr:row>5</xdr:row>
      <xdr:rowOff>495300</xdr:rowOff>
    </xdr:from>
    <xdr:to>
      <xdr:col>2</xdr:col>
      <xdr:colOff>2533650</xdr:colOff>
      <xdr:row>7</xdr:row>
      <xdr:rowOff>171450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5F52FE99-CE44-44FD-BE8F-AD96EAEECB43}"/>
            </a:ext>
          </a:extLst>
        </xdr:cNvPr>
        <xdr:cNvSpPr txBox="1"/>
      </xdr:nvSpPr>
      <xdr:spPr>
        <a:xfrm>
          <a:off x="1295400" y="2581275"/>
          <a:ext cx="1828800" cy="523875"/>
        </a:xfrm>
        <a:prstGeom prst="rect">
          <a:avLst/>
        </a:prstGeom>
        <a:solidFill>
          <a:schemeClr val="accent1">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Coversheet</a:t>
          </a:r>
          <a:endParaRPr lang="en-US" sz="1200" b="1" u="sng">
            <a:solidFill>
              <a:schemeClr val="accent5">
                <a:lumMod val="75000"/>
              </a:schemeClr>
            </a:solidFill>
          </a:endParaRPr>
        </a:p>
      </xdr:txBody>
    </xdr:sp>
    <xdr:clientData/>
  </xdr:twoCellAnchor>
  <xdr:twoCellAnchor>
    <xdr:from>
      <xdr:col>2</xdr:col>
      <xdr:colOff>2930525</xdr:colOff>
      <xdr:row>8</xdr:row>
      <xdr:rowOff>28575</xdr:rowOff>
    </xdr:from>
    <xdr:to>
      <xdr:col>2</xdr:col>
      <xdr:colOff>4759325</xdr:colOff>
      <xdr:row>10</xdr:row>
      <xdr:rowOff>76200</xdr:rowOff>
    </xdr:to>
    <xdr:sp macro="" textlink="">
      <xdr:nvSpPr>
        <xdr:cNvPr id="8" name="TextBox 7">
          <a:hlinkClick xmlns:r="http://schemas.openxmlformats.org/officeDocument/2006/relationships" r:id="rId2"/>
          <a:extLst>
            <a:ext uri="{FF2B5EF4-FFF2-40B4-BE49-F238E27FC236}">
              <a16:creationId xmlns:a16="http://schemas.microsoft.com/office/drawing/2014/main" id="{8533C025-6DD0-4657-9DC0-2781ABB3B9AA}"/>
            </a:ext>
          </a:extLst>
        </xdr:cNvPr>
        <xdr:cNvSpPr txBox="1"/>
      </xdr:nvSpPr>
      <xdr:spPr>
        <a:xfrm>
          <a:off x="3521075" y="2686050"/>
          <a:ext cx="1828800" cy="523875"/>
        </a:xfrm>
        <a:prstGeom prst="rect">
          <a:avLst/>
        </a:prstGeom>
        <a:solidFill>
          <a:schemeClr val="accent4">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Personnel Report</a:t>
          </a:r>
          <a:endParaRPr lang="en-US" sz="1200" b="1" u="sng">
            <a:solidFill>
              <a:schemeClr val="accent5">
                <a:lumMod val="75000"/>
              </a:schemeClr>
            </a:solidFill>
          </a:endParaRPr>
        </a:p>
      </xdr:txBody>
    </xdr:sp>
    <xdr:clientData/>
  </xdr:twoCellAnchor>
  <xdr:twoCellAnchor>
    <xdr:from>
      <xdr:col>2</xdr:col>
      <xdr:colOff>2928937</xdr:colOff>
      <xdr:row>5</xdr:row>
      <xdr:rowOff>495300</xdr:rowOff>
    </xdr:from>
    <xdr:to>
      <xdr:col>2</xdr:col>
      <xdr:colOff>4757737</xdr:colOff>
      <xdr:row>7</xdr:row>
      <xdr:rowOff>171450</xdr:rowOff>
    </xdr:to>
    <xdr:sp macro="" textlink="">
      <xdr:nvSpPr>
        <xdr:cNvPr id="9" name="TextBox 8">
          <a:hlinkClick xmlns:r="http://schemas.openxmlformats.org/officeDocument/2006/relationships" r:id="rId3"/>
          <a:extLst>
            <a:ext uri="{FF2B5EF4-FFF2-40B4-BE49-F238E27FC236}">
              <a16:creationId xmlns:a16="http://schemas.microsoft.com/office/drawing/2014/main" id="{B45DCBED-5350-4EDA-8603-D121E130CF30}"/>
            </a:ext>
          </a:extLst>
        </xdr:cNvPr>
        <xdr:cNvSpPr txBox="1"/>
      </xdr:nvSpPr>
      <xdr:spPr>
        <a:xfrm>
          <a:off x="3519487" y="2581275"/>
          <a:ext cx="1828800" cy="523875"/>
        </a:xfrm>
        <a:prstGeom prst="rect">
          <a:avLst/>
        </a:prstGeom>
        <a:solidFill>
          <a:schemeClr val="accent6">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Progress Narrative</a:t>
          </a:r>
          <a:endParaRPr lang="en-US" sz="1200" b="1" u="sng">
            <a:solidFill>
              <a:schemeClr val="accent5">
                <a:lumMod val="75000"/>
              </a:schemeClr>
            </a:solidFill>
          </a:endParaRPr>
        </a:p>
      </xdr:txBody>
    </xdr:sp>
    <xdr:clientData/>
  </xdr:twoCellAnchor>
  <xdr:twoCellAnchor>
    <xdr:from>
      <xdr:col>2</xdr:col>
      <xdr:colOff>5143500</xdr:colOff>
      <xdr:row>5</xdr:row>
      <xdr:rowOff>333375</xdr:rowOff>
    </xdr:from>
    <xdr:to>
      <xdr:col>2</xdr:col>
      <xdr:colOff>6972300</xdr:colOff>
      <xdr:row>7</xdr:row>
      <xdr:rowOff>142875</xdr:rowOff>
    </xdr:to>
    <xdr:sp macro="" textlink="">
      <xdr:nvSpPr>
        <xdr:cNvPr id="10" name="TextBox 9">
          <a:hlinkClick xmlns:r="http://schemas.openxmlformats.org/officeDocument/2006/relationships" r:id="rId4"/>
          <a:extLst>
            <a:ext uri="{FF2B5EF4-FFF2-40B4-BE49-F238E27FC236}">
              <a16:creationId xmlns:a16="http://schemas.microsoft.com/office/drawing/2014/main" id="{BF4F63ED-BB2E-4B0C-B007-99903C782CE9}"/>
            </a:ext>
          </a:extLst>
        </xdr:cNvPr>
        <xdr:cNvSpPr txBox="1"/>
      </xdr:nvSpPr>
      <xdr:spPr>
        <a:xfrm>
          <a:off x="5734050" y="1962150"/>
          <a:ext cx="1828800" cy="504825"/>
        </a:xfrm>
        <a:prstGeom prst="rect">
          <a:avLst/>
        </a:prstGeom>
        <a:solidFill>
          <a:srgbClr val="E39DC7"/>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Review</a:t>
          </a:r>
          <a:r>
            <a:rPr lang="en-US" sz="1200" b="1" u="sng" baseline="0">
              <a:solidFill>
                <a:schemeClr val="accent5">
                  <a:lumMod val="75000"/>
                </a:schemeClr>
              </a:solidFill>
            </a:rPr>
            <a:t> Performance Elements</a:t>
          </a:r>
          <a:endParaRPr lang="en-US" sz="1200" b="1" u="sng">
            <a:solidFill>
              <a:schemeClr val="accent5">
                <a:lumMod val="75000"/>
              </a:schemeClr>
            </a:solidFill>
          </a:endParaRPr>
        </a:p>
      </xdr:txBody>
    </xdr:sp>
    <xdr:clientData/>
  </xdr:twoCellAnchor>
  <xdr:twoCellAnchor>
    <xdr:from>
      <xdr:col>2</xdr:col>
      <xdr:colOff>5133975</xdr:colOff>
      <xdr:row>8</xdr:row>
      <xdr:rowOff>28575</xdr:rowOff>
    </xdr:from>
    <xdr:to>
      <xdr:col>2</xdr:col>
      <xdr:colOff>6962775</xdr:colOff>
      <xdr:row>10</xdr:row>
      <xdr:rowOff>76200</xdr:rowOff>
    </xdr:to>
    <xdr:sp macro="" textlink="">
      <xdr:nvSpPr>
        <xdr:cNvPr id="7" name="TextBox 6">
          <a:hlinkClick xmlns:r="http://schemas.openxmlformats.org/officeDocument/2006/relationships" r:id="rId5"/>
          <a:extLst>
            <a:ext uri="{FF2B5EF4-FFF2-40B4-BE49-F238E27FC236}">
              <a16:creationId xmlns:a16="http://schemas.microsoft.com/office/drawing/2014/main" id="{05E8ACA5-2D1E-4EAB-8AA5-747BAB90D0DE}"/>
            </a:ext>
          </a:extLst>
        </xdr:cNvPr>
        <xdr:cNvSpPr txBox="1"/>
      </xdr:nvSpPr>
      <xdr:spPr>
        <a:xfrm>
          <a:off x="5724525" y="2686050"/>
          <a:ext cx="1828800" cy="523875"/>
        </a:xfrm>
        <a:prstGeom prst="rect">
          <a:avLst/>
        </a:prstGeom>
        <a:solidFill>
          <a:schemeClr val="accent2">
            <a:lumMod val="20000"/>
            <a:lumOff val="80000"/>
          </a:schemeClr>
        </a:solidFill>
        <a:ln w="9525" cmpd="sng">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sng">
              <a:solidFill>
                <a:schemeClr val="accent5">
                  <a:lumMod val="75000"/>
                </a:schemeClr>
              </a:solidFill>
            </a:rPr>
            <a:t>Complete</a:t>
          </a:r>
          <a:r>
            <a:rPr lang="en-US" sz="1200" b="1" u="sng" baseline="0">
              <a:solidFill>
                <a:schemeClr val="accent5">
                  <a:lumMod val="75000"/>
                </a:schemeClr>
              </a:solidFill>
            </a:rPr>
            <a:t> Budget Report</a:t>
          </a:r>
          <a:endParaRPr lang="en-US" sz="1200" b="1" u="sng">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olene_gordon_fda_gov/Documents/Desktop/IFSSA_Program%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Data"/>
      <sheetName val="Coversheet"/>
      <sheetName val="ProgressNarrative"/>
      <sheetName val="AddlQuestions"/>
      <sheetName val="Personnel"/>
      <sheetName val="Performance Elements"/>
    </sheetNames>
    <sheetDataSet>
      <sheetData sheetId="0"/>
      <sheetData sheetId="1"/>
      <sheetData sheetId="2"/>
      <sheetData sheetId="3"/>
      <sheetData sheetId="4"/>
      <sheetData sheetId="5"/>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2283F9-02E0-4A34-A4F0-76165C05B648}" autoFormatId="16" applyNumberFormats="0" applyBorderFormats="0" applyFontFormats="0" applyPatternFormats="0" applyAlignmentFormats="0" applyWidthHeightFormats="0">
  <queryTableRefresh nextId="202">
    <queryTableFields count="201">
      <queryTableField id="1" name="OPEI" tableColumnId="1"/>
      <queryTableField id="2" name="Standard Name" tableColumnId="2"/>
      <queryTableField id="3" name="FY" tableColumnId="3"/>
      <queryTableField id="4" name="Funding FY" tableColumnId="4"/>
      <queryTableField id="5" name="Entity Name" tableColumnId="5"/>
      <queryTableField id="6" name="Form Version" tableColumnId="6"/>
      <queryTableField id="7" name="Date Received" tableColumnId="7"/>
      <queryTableField id="8" name="Submission Type" tableColumnId="8"/>
      <queryTableField id="9" name="Budget Start Date" tableColumnId="9"/>
      <queryTableField id="10" name="Budget End Date" tableColumnId="10"/>
      <queryTableField id="11" name="Project Start Date" tableColumnId="11"/>
      <queryTableField id="12" name="Project End Date" tableColumnId="12"/>
      <queryTableField id="13" name="Report Type" tableColumnId="13"/>
      <queryTableField id="14" name="Report Date" tableColumnId="14"/>
      <queryTableField id="15" name="PI Name" tableColumnId="15"/>
      <queryTableField id="16" name="PI Email" tableColumnId="16"/>
      <queryTableField id="17" name="PI Phone" tableColumnId="17"/>
      <queryTableField id="18" name="IR PE 1" tableColumnId="18"/>
      <queryTableField id="19" name="IR PE 2" tableColumnId="19"/>
      <queryTableField id="20" name="IR PE 3" tableColumnId="20"/>
      <queryTableField id="21" name="IR PE 4" tableColumnId="21"/>
      <queryTableField id="22" name="IR PE 5" tableColumnId="22"/>
      <queryTableField id="23" name="IR PE 6" tableColumnId="23"/>
      <queryTableField id="24" name="IR PE 7" tableColumnId="24"/>
      <queryTableField id="25" name="IR PE 8" tableColumnId="25"/>
      <queryTableField id="26" name="IR PE 9" tableColumnId="26"/>
      <queryTableField id="27" name="IR PE 10" tableColumnId="27"/>
      <queryTableField id="28" name="IR PE 11" tableColumnId="28"/>
      <queryTableField id="29" name="IR PE 12" tableColumnId="29"/>
      <queryTableField id="30" name="IR PE 13" tableColumnId="30"/>
      <queryTableField id="31" name="IR PE 14" tableColumnId="31"/>
      <queryTableField id="32" name="IR PE 15" tableColumnId="32"/>
      <queryTableField id="33" name="IR PE 16" tableColumnId="33"/>
      <queryTableField id="34" name="IR PE 17" tableColumnId="34"/>
      <queryTableField id="35" name="IR PE 18" tableColumnId="35"/>
      <queryTableField id="36" name="IR PE 19" tableColumnId="36"/>
      <queryTableField id="37" name="IR PE 20" tableColumnId="37"/>
      <queryTableField id="38" name="IR PE 21" tableColumnId="38"/>
      <queryTableField id="39" name="IR PE 22" tableColumnId="39"/>
      <queryTableField id="40" name="IR PE 23" tableColumnId="40"/>
      <queryTableField id="41" name="IR PE 24" tableColumnId="41"/>
      <queryTableField id="42" name="IR PE 25" tableColumnId="42"/>
      <queryTableField id="43" name="IR PE 26" tableColumnId="43"/>
      <queryTableField id="44" name="IR PE 27" tableColumnId="44"/>
      <queryTableField id="45" name="IR PE 28" tableColumnId="45"/>
      <queryTableField id="46" name="IR PE 29" tableColumnId="46"/>
      <queryTableField id="47" name="IR PE 30" tableColumnId="47"/>
      <queryTableField id="48" name="IR PE 31" tableColumnId="48"/>
      <queryTableField id="49" name="IR PE 32" tableColumnId="49"/>
      <queryTableField id="50" name="IR PE 33" tableColumnId="50"/>
      <queryTableField id="51" name="IR PE 34" tableColumnId="51"/>
      <queryTableField id="52" name="IR PE 35" tableColumnId="52"/>
      <queryTableField id="53" name="IR PE 36" tableColumnId="53"/>
      <queryTableField id="54" name="MY PE 1" tableColumnId="54"/>
      <queryTableField id="55" name="MY PE 2" tableColumnId="55"/>
      <queryTableField id="56" name="MY PE 3" tableColumnId="56"/>
      <queryTableField id="57" name="MY PE 4" tableColumnId="57"/>
      <queryTableField id="58" name="MY PE 5" tableColumnId="58"/>
      <queryTableField id="59" name="MY PE 6" tableColumnId="59"/>
      <queryTableField id="60" name="MY PE 7" tableColumnId="60"/>
      <queryTableField id="61" name="MY PE 8" tableColumnId="61"/>
      <queryTableField id="62" name="MY PE 9" tableColumnId="62"/>
      <queryTableField id="63" name="MY PE 10" tableColumnId="63"/>
      <queryTableField id="64" name="MY PE 11" tableColumnId="64"/>
      <queryTableField id="65" name="MY PE 12" tableColumnId="65"/>
      <queryTableField id="66" name="MY PE 13" tableColumnId="66"/>
      <queryTableField id="67" name="MY PE 14" tableColumnId="67"/>
      <queryTableField id="68" name="MY PE 15" tableColumnId="68"/>
      <queryTableField id="69" name="MY PE 16" tableColumnId="69"/>
      <queryTableField id="70" name="MY PE 17" tableColumnId="70"/>
      <queryTableField id="71" name="MY PE 18" tableColumnId="71"/>
      <queryTableField id="72" name="MY PE 19" tableColumnId="72"/>
      <queryTableField id="73" name="MY PE 20" tableColumnId="73"/>
      <queryTableField id="74" name="MY PE 21" tableColumnId="74"/>
      <queryTableField id="75" name="MY PE 22" tableColumnId="75"/>
      <queryTableField id="76" name="MY PE 23" tableColumnId="76"/>
      <queryTableField id="77" name="MY PE 24" tableColumnId="77"/>
      <queryTableField id="78" name="MY PE 25" tableColumnId="78"/>
      <queryTableField id="79" name="MY PE 26" tableColumnId="79"/>
      <queryTableField id="80" name="MY PE 27" tableColumnId="80"/>
      <queryTableField id="81" name="MY PE 28" tableColumnId="81"/>
      <queryTableField id="82" name="MY PE 29" tableColumnId="82"/>
      <queryTableField id="83" name="MY PE 30" tableColumnId="83"/>
      <queryTableField id="84" name="MY PE 31" tableColumnId="84"/>
      <queryTableField id="85" name="MY PE 32" tableColumnId="85"/>
      <queryTableField id="86" name="MY PE 33" tableColumnId="86"/>
      <queryTableField id="87" name="MY PE 34" tableColumnId="87"/>
      <queryTableField id="88" name="MY PE 35" tableColumnId="88"/>
      <queryTableField id="89" name="MY PE 36" tableColumnId="89"/>
      <queryTableField id="90" name="AR PE 1" tableColumnId="90"/>
      <queryTableField id="91" name="AR PE 2" tableColumnId="91"/>
      <queryTableField id="92" name="AR PE 3" tableColumnId="92"/>
      <queryTableField id="93" name="AR PE 4" tableColumnId="93"/>
      <queryTableField id="94" name="AR PE 5" tableColumnId="94"/>
      <queryTableField id="95" name="AR PE 6" tableColumnId="95"/>
      <queryTableField id="96" name="AR PE 7" tableColumnId="96"/>
      <queryTableField id="97" name="AR PE 8" tableColumnId="97"/>
      <queryTableField id="98" name="AR PE 9" tableColumnId="98"/>
      <queryTableField id="99" name="AR PE 10" tableColumnId="99"/>
      <queryTableField id="100" name="AR PE 11" tableColumnId="100"/>
      <queryTableField id="101" name="AR PE 12" tableColumnId="101"/>
      <queryTableField id="102" name="AR PE 13" tableColumnId="102"/>
      <queryTableField id="103" name="AR PE 14" tableColumnId="103"/>
      <queryTableField id="104" name="AR PE 15" tableColumnId="104"/>
      <queryTableField id="105" name="AR PE 16" tableColumnId="105"/>
      <queryTableField id="106" name="AR PE 17" tableColumnId="106"/>
      <queryTableField id="107" name="AR PE 18" tableColumnId="107"/>
      <queryTableField id="108" name="AR PE 19" tableColumnId="108"/>
      <queryTableField id="109" name="AR PE 20" tableColumnId="109"/>
      <queryTableField id="110" name="AR PE 21" tableColumnId="110"/>
      <queryTableField id="111" name="AR PE 22" tableColumnId="111"/>
      <queryTableField id="112" name="AR PE 23" tableColumnId="112"/>
      <queryTableField id="113" name="AR PE 24" tableColumnId="113"/>
      <queryTableField id="114" name="AR PE 25" tableColumnId="114"/>
      <queryTableField id="115" name="AR PE 26" tableColumnId="115"/>
      <queryTableField id="116" name="AR PE 27" tableColumnId="116"/>
      <queryTableField id="117" name="AR PE 28" tableColumnId="117"/>
      <queryTableField id="118" name="AR PE 29" tableColumnId="118"/>
      <queryTableField id="119" name="AR PE 30" tableColumnId="119"/>
      <queryTableField id="120" name="AR PE 31" tableColumnId="120"/>
      <queryTableField id="121" name="AR PE 32" tableColumnId="121"/>
      <queryTableField id="122" name="AR PE 33" tableColumnId="122"/>
      <queryTableField id="123" name="AR PE 34" tableColumnId="123"/>
      <queryTableField id="124" name="AR PE 35" tableColumnId="124"/>
      <queryTableField id="125" name="AR PE 36" tableColumnId="125"/>
      <queryTableField id="126" name="Planned Start" tableColumnId="126"/>
      <queryTableField id="127" name="Planned End" tableColumnId="127"/>
      <queryTableField id="128" name="Description" tableColumnId="128"/>
      <queryTableField id="129" name="FDA Reviewer" tableColumnId="129"/>
      <queryTableField id="130" name="Date Reviewed" tableColumnId="130"/>
      <queryTableField id="131" name="Committee Reviewed" tableColumnId="131"/>
      <queryTableField id="132" name="Committee approver" tableColumnId="132"/>
      <queryTableField id="133" name="Mid-Year New Start" tableColumnId="133"/>
      <queryTableField id="134" name="Mid-Year New End" tableColumnId="134"/>
      <queryTableField id="135" name="Mid-Year Status" tableColumnId="135"/>
      <queryTableField id="136" name="Mid-Year Percent" tableColumnId="136"/>
      <queryTableField id="137" name="Mid-Year Progress Narrative" tableColumnId="137"/>
      <queryTableField id="138" name="Mid-Year Changes to PE Links" tableColumnId="138"/>
      <queryTableField id="139" name="Annual New Start" tableColumnId="139"/>
      <queryTableField id="140" name="Annual New End" tableColumnId="140"/>
      <queryTableField id="141" name="Annual Status" tableColumnId="141"/>
      <queryTableField id="142" name="Annual Percent" tableColumnId="142"/>
      <queryTableField id="143" name="Annual Progress Narrative" tableColumnId="143"/>
      <queryTableField id="144" name="Annual Changes to PE Links" tableColumnId="144"/>
      <queryTableField id="145" name="Performance Element" tableColumnId="145"/>
      <queryTableField id="146" name="PE 1" tableColumnId="146"/>
      <queryTableField id="147" name="PE 2" tableColumnId="147"/>
      <queryTableField id="148" name="PE 3" tableColumnId="148"/>
      <queryTableField id="149" name="PE 4" tableColumnId="149"/>
      <queryTableField id="150" name="PE 5" tableColumnId="150"/>
      <queryTableField id="151" name="PE 6" tableColumnId="151"/>
      <queryTableField id="152" name="PE 7" tableColumnId="152"/>
      <queryTableField id="153" name="PE 8" tableColumnId="153"/>
      <queryTableField id="154" name="PE 9" tableColumnId="154"/>
      <queryTableField id="155" name="PE 10" tableColumnId="155"/>
      <queryTableField id="156" name="PE 11" tableColumnId="156"/>
      <queryTableField id="157" name="PE 12" tableColumnId="157"/>
      <queryTableField id="158" name="PE 13" tableColumnId="158"/>
      <queryTableField id="159" name="PE 14" tableColumnId="159"/>
      <queryTableField id="160" name="PE 15" tableColumnId="160"/>
      <queryTableField id="161" name="PE 16" tableColumnId="161"/>
      <queryTableField id="162" name="PE 17" tableColumnId="162"/>
      <queryTableField id="163" name="PE 18" tableColumnId="163"/>
      <queryTableField id="164" name="PE 19" tableColumnId="164"/>
      <queryTableField id="165" name="PE 20" tableColumnId="165"/>
      <queryTableField id="166" name="PE 21" tableColumnId="166"/>
      <queryTableField id="167" name="PE 22" tableColumnId="167"/>
      <queryTableField id="168" name="PE 23" tableColumnId="168"/>
      <queryTableField id="169" name="PE 24" tableColumnId="169"/>
      <queryTableField id="170" name="PE 25" tableColumnId="170"/>
      <queryTableField id="171" name="PE 26" tableColumnId="171"/>
      <queryTableField id="172" name="PE 27" tableColumnId="172"/>
      <queryTableField id="173" name="PE 28" tableColumnId="173"/>
      <queryTableField id="174" name="PE 29" tableColumnId="174"/>
      <queryTableField id="175" name="PE 30" tableColumnId="175"/>
      <queryTableField id="176" name="PE 31" tableColumnId="176"/>
      <queryTableField id="177" name="PE 32" tableColumnId="177"/>
      <queryTableField id="178" name="PE 33" tableColumnId="178"/>
      <queryTableField id="179" name="PE 34" tableColumnId="179"/>
      <queryTableField id="180" name="PE 35" tableColumnId="180"/>
      <queryTableField id="181" name="PE 36" tableColumnId="181"/>
      <queryTableField id="182" name="Name" tableColumnId="182"/>
      <queryTableField id="183" name="Title" tableColumnId="183"/>
      <queryTableField id="184" name="Project Role" tableColumnId="184"/>
      <queryTableField id="185" name="Months Effort" tableColumnId="185"/>
      <queryTableField id="186" name="Months Funded" tableColumnId="186"/>
      <queryTableField id="187" name="Changes from MY" tableColumnId="187"/>
      <queryTableField id="188" name="Personnel Changes" tableColumnId="188"/>
      <queryTableField id="189" name="Explanation" tableColumnId="189"/>
      <queryTableField id="190" name="Budget Questions" tableColumnId="190"/>
      <queryTableField id="191" name="MY Budget Numerical Responses" tableColumnId="191"/>
      <queryTableField id="192" name="Annual Budget Numerical Responses" tableColumnId="192"/>
      <queryTableField id="193" name="MY Budget Text Responses" tableColumnId="193"/>
      <queryTableField id="194" name="Annual Budget Text Responses" tableColumnId="194"/>
      <queryTableField id="195" name="Expenses" tableColumnId="195"/>
      <queryTableField id="196" name="MY Total Budgeted" tableColumnId="196"/>
      <queryTableField id="197" name="Annual Total Budgeted" tableColumnId="197"/>
      <queryTableField id="198" name="MY Expended to Date" tableColumnId="198"/>
      <queryTableField id="199" name="Annual Expended to Date" tableColumnId="199"/>
      <queryTableField id="200" name="My Projected Expenses" tableColumnId="200"/>
      <queryTableField id="201" name="Annual Projected Expenses" tableColumnId="20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52F40C-CC75-4BA5-80FD-BD4D70883ECA}" name="AllData" displayName="AllData" ref="A1:GS344" tableType="queryTable" totalsRowShown="0">
  <autoFilter ref="A1:GS344" xr:uid="{E452F40C-CC75-4BA5-80FD-BD4D70883ECA}"/>
  <tableColumns count="201">
    <tableColumn id="1" xr3:uid="{A37B06D5-640D-4C24-8906-B82422A79652}" uniqueName="1" name="OPEI" queryTableFieldId="1"/>
    <tableColumn id="2" xr3:uid="{856579E2-4CCF-4F50-BCF9-5F695542203D}" uniqueName="2" name="Standard Name" queryTableFieldId="2"/>
    <tableColumn id="3" xr3:uid="{A1A76E3C-0CBE-4D97-899F-A81F6A815E8E}" uniqueName="3" name="FY" queryTableFieldId="3"/>
    <tableColumn id="4" xr3:uid="{680BF767-EF9C-4B10-87EF-6387C8576DD1}" uniqueName="4" name="Funding FY" queryTableFieldId="4"/>
    <tableColumn id="5" xr3:uid="{D6BF226A-A65F-4A9C-A32E-BAB6A2CBD34B}" uniqueName="5" name="Entity Name" queryTableFieldId="5"/>
    <tableColumn id="6" xr3:uid="{6C38F809-A206-4274-84D6-C94DC8934B0C}" uniqueName="6" name="Form Version" queryTableFieldId="6"/>
    <tableColumn id="7" xr3:uid="{D7ED6750-0C41-480B-949C-862103779F89}" uniqueName="7" name="Date Received" queryTableFieldId="7"/>
    <tableColumn id="8" xr3:uid="{E548B940-DDC1-4CBE-B8BD-AFD636F0263E}" uniqueName="8" name="Submission Type" queryTableFieldId="8"/>
    <tableColumn id="9" xr3:uid="{7933A71F-E3FF-4FBA-8BE3-0729E6372B5E}" uniqueName="9" name="Budget Start Date" queryTableFieldId="9"/>
    <tableColumn id="10" xr3:uid="{E2F4FEE9-C88F-4C27-83FA-7395CFCD7905}" uniqueName="10" name="Budget End Date" queryTableFieldId="10"/>
    <tableColumn id="11" xr3:uid="{E709490E-6203-4384-AA5A-2E056B829460}" uniqueName="11" name="Project Start Date" queryTableFieldId="11"/>
    <tableColumn id="12" xr3:uid="{1084B286-F13A-4736-A892-6E17CFCAA45A}" uniqueName="12" name="Project End Date" queryTableFieldId="12"/>
    <tableColumn id="13" xr3:uid="{A582E174-24ED-43C6-AF40-E273DF55EC87}" uniqueName="13" name="Report Type" queryTableFieldId="13"/>
    <tableColumn id="14" xr3:uid="{916E20F8-481D-4EF3-BD0E-A35FC36DE3BA}" uniqueName="14" name="Report Date" queryTableFieldId="14"/>
    <tableColumn id="15" xr3:uid="{8C15D2B3-D1B2-4716-8F94-EEEEED68EF70}" uniqueName="15" name="PI Name" queryTableFieldId="15"/>
    <tableColumn id="16" xr3:uid="{9864B9E4-6129-4F77-BCBB-3967FFD84233}" uniqueName="16" name="PI Email" queryTableFieldId="16"/>
    <tableColumn id="17" xr3:uid="{B6F43F1D-51C6-49B1-A09A-C567AD9AA50A}" uniqueName="17" name="PI Phone" queryTableFieldId="17"/>
    <tableColumn id="18" xr3:uid="{65BA45FA-4336-4020-BA54-F7B0C8380296}" uniqueName="18" name="IR PE 1" queryTableFieldId="18"/>
    <tableColumn id="19" xr3:uid="{AD666246-D3EC-413B-BA47-4D5F37BDE11E}" uniqueName="19" name="IR PE 2" queryTableFieldId="19"/>
    <tableColumn id="20" xr3:uid="{924BAA34-F858-4EA6-B0A0-D246F7F3047C}" uniqueName="20" name="IR PE 3" queryTableFieldId="20"/>
    <tableColumn id="21" xr3:uid="{233C968E-E531-4E31-8C22-E60016FDABFB}" uniqueName="21" name="IR PE 4" queryTableFieldId="21"/>
    <tableColumn id="22" xr3:uid="{04EC1BCB-FD27-464F-BE1C-FD6604D3E7C6}" uniqueName="22" name="IR PE 5" queryTableFieldId="22"/>
    <tableColumn id="23" xr3:uid="{BB89B7BF-F7C1-4611-9050-681FCCA2BD95}" uniqueName="23" name="IR PE 6" queryTableFieldId="23"/>
    <tableColumn id="24" xr3:uid="{E93F1EFC-1DC7-4355-B193-2DBC69DD9C84}" uniqueName="24" name="IR PE 7" queryTableFieldId="24"/>
    <tableColumn id="25" xr3:uid="{A9EB8B8D-5BCB-4ED7-9323-7D26EAEE9B43}" uniqueName="25" name="IR PE 8" queryTableFieldId="25"/>
    <tableColumn id="26" xr3:uid="{A987AE6D-EC1D-4B2E-B9F4-7717DE3C3792}" uniqueName="26" name="IR PE 9" queryTableFieldId="26"/>
    <tableColumn id="27" xr3:uid="{9E3F8628-F03C-47A2-B6FC-DD11EF7C9B5A}" uniqueName="27" name="IR PE 10" queryTableFieldId="27"/>
    <tableColumn id="28" xr3:uid="{E7F58CCB-B9A3-4254-8A2C-F98433284465}" uniqueName="28" name="IR PE 11" queryTableFieldId="28"/>
    <tableColumn id="29" xr3:uid="{2F4171CA-F061-4245-B923-707D207A98BF}" uniqueName="29" name="IR PE 12" queryTableFieldId="29"/>
    <tableColumn id="30" xr3:uid="{0D2814AB-4B52-4436-B6EA-EBCF382D53EE}" uniqueName="30" name="IR PE 13" queryTableFieldId="30"/>
    <tableColumn id="31" xr3:uid="{AA88DADE-C0F6-4390-ABC7-06FE783B14D3}" uniqueName="31" name="IR PE 14" queryTableFieldId="31"/>
    <tableColumn id="32" xr3:uid="{274D25F2-7B53-4043-A478-F145915BA077}" uniqueName="32" name="IR PE 15" queryTableFieldId="32"/>
    <tableColumn id="33" xr3:uid="{FC80D702-CE36-4FAC-A5F1-75FD927EFBAC}" uniqueName="33" name="IR PE 16" queryTableFieldId="33"/>
    <tableColumn id="34" xr3:uid="{0E31BE32-04D3-4378-AEC8-72D1F6FF922F}" uniqueName="34" name="IR PE 17" queryTableFieldId="34"/>
    <tableColumn id="35" xr3:uid="{D746A2B3-8DE8-4784-9837-5BD4C48FE53E}" uniqueName="35" name="IR PE 18" queryTableFieldId="35"/>
    <tableColumn id="36" xr3:uid="{62877E13-90A9-4894-B48F-8881AA9E23EE}" uniqueName="36" name="IR PE 19" queryTableFieldId="36"/>
    <tableColumn id="37" xr3:uid="{AA20B630-35DB-42EA-BB30-B012EB00D08C}" uniqueName="37" name="IR PE 20" queryTableFieldId="37"/>
    <tableColumn id="38" xr3:uid="{6839185D-BD3A-4C39-8CFB-72EDC1565EB6}" uniqueName="38" name="IR PE 21" queryTableFieldId="38"/>
    <tableColumn id="39" xr3:uid="{1998FA2F-B7B6-4076-BA9D-45E627E52130}" uniqueName="39" name="IR PE 22" queryTableFieldId="39"/>
    <tableColumn id="40" xr3:uid="{F616E640-A6DF-4881-B756-E0D4D5E5491D}" uniqueName="40" name="IR PE 23" queryTableFieldId="40"/>
    <tableColumn id="41" xr3:uid="{168F8141-934C-433A-AD88-60D50BCCFB60}" uniqueName="41" name="IR PE 24" queryTableFieldId="41"/>
    <tableColumn id="42" xr3:uid="{DC976603-7B72-4C8F-AF95-9DC0C3180044}" uniqueName="42" name="IR PE 25" queryTableFieldId="42"/>
    <tableColumn id="43" xr3:uid="{B7F3A9EF-CCB2-45BE-8808-94499EE9BF31}" uniqueName="43" name="IR PE 26" queryTableFieldId="43"/>
    <tableColumn id="44" xr3:uid="{1D9DA0B5-659E-4FCF-8A27-369F15363106}" uniqueName="44" name="IR PE 27" queryTableFieldId="44"/>
    <tableColumn id="45" xr3:uid="{6E657EDF-E1C7-4891-8781-F6CCE4EFB57A}" uniqueName="45" name="IR PE 28" queryTableFieldId="45"/>
    <tableColumn id="46" xr3:uid="{5B0E192D-489C-4636-B0AD-C698369FC784}" uniqueName="46" name="IR PE 29" queryTableFieldId="46"/>
    <tableColumn id="47" xr3:uid="{FB716E00-FA24-4BC2-8E94-6A1AC02F1828}" uniqueName="47" name="IR PE 30" queryTableFieldId="47"/>
    <tableColumn id="48" xr3:uid="{2F9EA000-5836-4640-99DA-328C9AE25757}" uniqueName="48" name="IR PE 31" queryTableFieldId="48"/>
    <tableColumn id="49" xr3:uid="{83CB8C92-ACB5-4ABD-A26B-852DDBED6DDE}" uniqueName="49" name="IR PE 32" queryTableFieldId="49"/>
    <tableColumn id="50" xr3:uid="{FCD74943-0FDF-471F-ABDD-A66153FF1D99}" uniqueName="50" name="IR PE 33" queryTableFieldId="50"/>
    <tableColumn id="51" xr3:uid="{31A8FC7D-A866-4241-BE43-A50CB32E1248}" uniqueName="51" name="IR PE 34" queryTableFieldId="51"/>
    <tableColumn id="52" xr3:uid="{457B4429-67E6-45ED-A9A5-881D709D8F76}" uniqueName="52" name="IR PE 35" queryTableFieldId="52"/>
    <tableColumn id="53" xr3:uid="{E479E566-1711-47A7-A780-D3C198B95F56}" uniqueName="53" name="IR PE 36" queryTableFieldId="53"/>
    <tableColumn id="54" xr3:uid="{8CBCEFAE-02B8-42B8-8C42-8603497BA68B}" uniqueName="54" name="MY PE 1" queryTableFieldId="54"/>
    <tableColumn id="55" xr3:uid="{E4DA36EB-F308-4EDF-810B-F960CD27F679}" uniqueName="55" name="MY PE 2" queryTableFieldId="55"/>
    <tableColumn id="56" xr3:uid="{EEA9B405-42AC-469F-9C3D-0C686F05A9F8}" uniqueName="56" name="MY PE 3" queryTableFieldId="56"/>
    <tableColumn id="57" xr3:uid="{0970B00B-D620-48A0-8CB6-892DEEC12BB3}" uniqueName="57" name="MY PE 4" queryTableFieldId="57"/>
    <tableColumn id="58" xr3:uid="{211E7465-9915-47C5-935C-EF81E369D1EC}" uniqueName="58" name="MY PE 5" queryTableFieldId="58"/>
    <tableColumn id="59" xr3:uid="{EEC730AD-A08F-4EB6-B433-0DF03E2ECB13}" uniqueName="59" name="MY PE 6" queryTableFieldId="59"/>
    <tableColumn id="60" xr3:uid="{472C973B-F814-4264-AAA1-FF96F1B68708}" uniqueName="60" name="MY PE 7" queryTableFieldId="60"/>
    <tableColumn id="61" xr3:uid="{0660429A-2033-4DF7-9D25-E67679054A66}" uniqueName="61" name="MY PE 8" queryTableFieldId="61"/>
    <tableColumn id="62" xr3:uid="{63A11170-B14A-4642-BFAF-DAAD2438EECE}" uniqueName="62" name="MY PE 9" queryTableFieldId="62"/>
    <tableColumn id="63" xr3:uid="{F4D2AC4C-1CC9-4CDD-B789-512A41A9EA8F}" uniqueName="63" name="MY PE 10" queryTableFieldId="63"/>
    <tableColumn id="64" xr3:uid="{3E1C4F31-FD83-49EB-8C03-58C0CB031E2E}" uniqueName="64" name="MY PE 11" queryTableFieldId="64"/>
    <tableColumn id="65" xr3:uid="{C097B0F1-EAB6-41DE-9FBF-DC89C15B9F30}" uniqueName="65" name="MY PE 12" queryTableFieldId="65"/>
    <tableColumn id="66" xr3:uid="{BDED87DE-C760-4D7E-BBAA-79D367ADCA04}" uniqueName="66" name="MY PE 13" queryTableFieldId="66"/>
    <tableColumn id="67" xr3:uid="{B4CAAFAF-D6B6-459B-8074-B2B9755922C5}" uniqueName="67" name="MY PE 14" queryTableFieldId="67"/>
    <tableColumn id="68" xr3:uid="{9E45B392-9851-45B3-AA2A-A9865184B528}" uniqueName="68" name="MY PE 15" queryTableFieldId="68"/>
    <tableColumn id="69" xr3:uid="{425C10AB-7204-4B13-BD87-ADC3C95EB46B}" uniqueName="69" name="MY PE 16" queryTableFieldId="69"/>
    <tableColumn id="70" xr3:uid="{D5F8CC2C-CECD-4A28-9BF7-7A27F560AA8B}" uniqueName="70" name="MY PE 17" queryTableFieldId="70"/>
    <tableColumn id="71" xr3:uid="{C7A00FE0-AAC2-4A39-9B78-9355C6070EBF}" uniqueName="71" name="MY PE 18" queryTableFieldId="71"/>
    <tableColumn id="72" xr3:uid="{64A7272E-8F6A-4C93-9766-2BC6DD3235CB}" uniqueName="72" name="MY PE 19" queryTableFieldId="72"/>
    <tableColumn id="73" xr3:uid="{7502AF7F-971E-4DF5-BFD7-CF6E20FABF26}" uniqueName="73" name="MY PE 20" queryTableFieldId="73"/>
    <tableColumn id="74" xr3:uid="{0DF353DE-1598-4C01-84CC-3DFA72734676}" uniqueName="74" name="MY PE 21" queryTableFieldId="74"/>
    <tableColumn id="75" xr3:uid="{99D240EC-FFFA-4BDD-A4C0-54519C37A511}" uniqueName="75" name="MY PE 22" queryTableFieldId="75"/>
    <tableColumn id="76" xr3:uid="{D3F87D4E-F71F-4BE5-85FF-731A4FDC428D}" uniqueName="76" name="MY PE 23" queryTableFieldId="76"/>
    <tableColumn id="77" xr3:uid="{05F7AB2E-7AB2-410C-90B3-729A0A1816B3}" uniqueName="77" name="MY PE 24" queryTableFieldId="77"/>
    <tableColumn id="78" xr3:uid="{392405FC-80CD-478F-8A9F-3FEA70B13FFF}" uniqueName="78" name="MY PE 25" queryTableFieldId="78"/>
    <tableColumn id="79" xr3:uid="{12DBC9C8-AF19-40E0-9AE7-877D57C31A85}" uniqueName="79" name="MY PE 26" queryTableFieldId="79"/>
    <tableColumn id="80" xr3:uid="{4D7D26EB-F4D0-4F84-A5D4-B956E9DCC7C3}" uniqueName="80" name="MY PE 27" queryTableFieldId="80"/>
    <tableColumn id="81" xr3:uid="{713BFB2E-4DC4-497A-A5ED-F73095FB500C}" uniqueName="81" name="MY PE 28" queryTableFieldId="81"/>
    <tableColumn id="82" xr3:uid="{0BE69075-12AC-4FCF-986C-0CAE3F02FBC2}" uniqueName="82" name="MY PE 29" queryTableFieldId="82"/>
    <tableColumn id="83" xr3:uid="{98576A30-B96D-447D-AFD0-110BBC75B40A}" uniqueName="83" name="MY PE 30" queryTableFieldId="83"/>
    <tableColumn id="84" xr3:uid="{F85167E1-AE05-46D3-A6B7-B7B85F325CE1}" uniqueName="84" name="MY PE 31" queryTableFieldId="84"/>
    <tableColumn id="85" xr3:uid="{095D832D-E5F9-4048-8F33-08599A2DBD75}" uniqueName="85" name="MY PE 32" queryTableFieldId="85"/>
    <tableColumn id="86" xr3:uid="{6484CE55-7F19-468E-8CDD-9DB92FE951C2}" uniqueName="86" name="MY PE 33" queryTableFieldId="86"/>
    <tableColumn id="87" xr3:uid="{351A46F4-9B71-483A-A6E9-8693AF0B638B}" uniqueName="87" name="MY PE 34" queryTableFieldId="87"/>
    <tableColumn id="88" xr3:uid="{17525859-9985-42D5-9D5C-A481538CDA66}" uniqueName="88" name="MY PE 35" queryTableFieldId="88"/>
    <tableColumn id="89" xr3:uid="{391E996F-C116-42D1-8F30-B13D0B2C9040}" uniqueName="89" name="MY PE 36" queryTableFieldId="89"/>
    <tableColumn id="90" xr3:uid="{F8BD5DCF-6940-48EA-AE84-93FB5847A52C}" uniqueName="90" name="AR PE 1" queryTableFieldId="90"/>
    <tableColumn id="91" xr3:uid="{751B9F3C-2313-4577-B064-92EC89EF0EF2}" uniqueName="91" name="AR PE 2" queryTableFieldId="91"/>
    <tableColumn id="92" xr3:uid="{DC76FD60-5917-4C98-9088-A0665A56FE9D}" uniqueName="92" name="AR PE 3" queryTableFieldId="92"/>
    <tableColumn id="93" xr3:uid="{1BAFED09-ACEB-4D65-8A12-2494120CCBF3}" uniqueName="93" name="AR PE 4" queryTableFieldId="93"/>
    <tableColumn id="94" xr3:uid="{3A52961E-DEBA-4475-848F-1177F31C6479}" uniqueName="94" name="AR PE 5" queryTableFieldId="94"/>
    <tableColumn id="95" xr3:uid="{BB2CCEDF-E188-483C-B56F-39E6F69D7823}" uniqueName="95" name="AR PE 6" queryTableFieldId="95"/>
    <tableColumn id="96" xr3:uid="{1FC6843C-D593-4264-8B2A-B586740CB4C7}" uniqueName="96" name="AR PE 7" queryTableFieldId="96"/>
    <tableColumn id="97" xr3:uid="{D2B2DD56-3F17-492B-AB75-CCCA35ECF454}" uniqueName="97" name="AR PE 8" queryTableFieldId="97"/>
    <tableColumn id="98" xr3:uid="{C220FB50-D843-4EF8-812A-4B2677687DED}" uniqueName="98" name="AR PE 9" queryTableFieldId="98"/>
    <tableColumn id="99" xr3:uid="{A8E87DF1-E56F-4928-A2A9-1BBE0CFFE376}" uniqueName="99" name="AR PE 10" queryTableFieldId="99"/>
    <tableColumn id="100" xr3:uid="{B5BFC1DD-D5AF-42CF-A8F4-8CA717EE14D1}" uniqueName="100" name="AR PE 11" queryTableFieldId="100"/>
    <tableColumn id="101" xr3:uid="{96F41F70-1F65-4F8C-82D2-A0FE09CB11B4}" uniqueName="101" name="AR PE 12" queryTableFieldId="101"/>
    <tableColumn id="102" xr3:uid="{8E215BA2-9496-44C7-B9D1-8135A880620B}" uniqueName="102" name="AR PE 13" queryTableFieldId="102"/>
    <tableColumn id="103" xr3:uid="{3DEBC1BB-E4A3-4444-B0C1-269EDC11E5ED}" uniqueName="103" name="AR PE 14" queryTableFieldId="103"/>
    <tableColumn id="104" xr3:uid="{863A1422-CEA2-4055-B8A5-EECFB08D5C27}" uniqueName="104" name="AR PE 15" queryTableFieldId="104"/>
    <tableColumn id="105" xr3:uid="{CD5D9A3E-A962-4326-AD35-EE4875F349EB}" uniqueName="105" name="AR PE 16" queryTableFieldId="105"/>
    <tableColumn id="106" xr3:uid="{9E8C7751-9CAF-4ECB-8629-B0D8D1BC20CE}" uniqueName="106" name="AR PE 17" queryTableFieldId="106"/>
    <tableColumn id="107" xr3:uid="{54CA4572-760D-40D6-A7F9-13C1308E1333}" uniqueName="107" name="AR PE 18" queryTableFieldId="107"/>
    <tableColumn id="108" xr3:uid="{39B2932A-B3AA-4FF3-8735-7122F0590677}" uniqueName="108" name="AR PE 19" queryTableFieldId="108"/>
    <tableColumn id="109" xr3:uid="{951F163D-FC16-4C1A-9CBD-7CDE83F415C6}" uniqueName="109" name="AR PE 20" queryTableFieldId="109"/>
    <tableColumn id="110" xr3:uid="{0F09C8D2-A7EF-48BA-8B61-B43D504D7457}" uniqueName="110" name="AR PE 21" queryTableFieldId="110"/>
    <tableColumn id="111" xr3:uid="{09B693A1-AA6E-400D-BC22-0821FA0A8824}" uniqueName="111" name="AR PE 22" queryTableFieldId="111"/>
    <tableColumn id="112" xr3:uid="{10DF7E2E-D1D9-4A63-A1F6-8D431E98A2DE}" uniqueName="112" name="AR PE 23" queryTableFieldId="112"/>
    <tableColumn id="113" xr3:uid="{7832E5F5-2C92-46DC-B868-8B329A49BB77}" uniqueName="113" name="AR PE 24" queryTableFieldId="113"/>
    <tableColumn id="114" xr3:uid="{F2496ACA-1412-4FFB-BD60-CEABD535B523}" uniqueName="114" name="AR PE 25" queryTableFieldId="114"/>
    <tableColumn id="115" xr3:uid="{AC8CBD81-7DD3-49DB-B067-3C0686CC5409}" uniqueName="115" name="AR PE 26" queryTableFieldId="115"/>
    <tableColumn id="116" xr3:uid="{3F684D8C-4138-4519-86C6-24404A795102}" uniqueName="116" name="AR PE 27" queryTableFieldId="116"/>
    <tableColumn id="117" xr3:uid="{A641BD84-C2BE-4BFB-A29C-7E3BAC97C408}" uniqueName="117" name="AR PE 28" queryTableFieldId="117"/>
    <tableColumn id="118" xr3:uid="{11717436-8DEA-459E-9CB8-BFC71A944823}" uniqueName="118" name="AR PE 29" queryTableFieldId="118"/>
    <tableColumn id="119" xr3:uid="{5CDEC2C1-A980-4544-848F-BB4F28DAD076}" uniqueName="119" name="AR PE 30" queryTableFieldId="119"/>
    <tableColumn id="120" xr3:uid="{D2E549FA-5E96-4E38-ABAF-5231D12CD085}" uniqueName="120" name="AR PE 31" queryTableFieldId="120"/>
    <tableColumn id="121" xr3:uid="{EAA95F7D-53D3-4F9D-A9C1-9E63FDC362E4}" uniqueName="121" name="AR PE 32" queryTableFieldId="121"/>
    <tableColumn id="122" xr3:uid="{BA843106-E69B-45A2-9735-3762D838F1D7}" uniqueName="122" name="AR PE 33" queryTableFieldId="122"/>
    <tableColumn id="123" xr3:uid="{95AD1FB4-787C-4565-B946-89BAD2917158}" uniqueName="123" name="AR PE 34" queryTableFieldId="123"/>
    <tableColumn id="124" xr3:uid="{F3242D85-85A5-4998-9243-FD3F5C96E72E}" uniqueName="124" name="AR PE 35" queryTableFieldId="124"/>
    <tableColumn id="125" xr3:uid="{EB161C01-B40F-4A14-B36C-A2020631B2D9}" uniqueName="125" name="AR PE 36" queryTableFieldId="125"/>
    <tableColumn id="126" xr3:uid="{1B857318-6308-4769-8CF1-59C7EE0A6109}" uniqueName="126" name="Planned Start" queryTableFieldId="126"/>
    <tableColumn id="127" xr3:uid="{B84B1854-F5DD-4EBF-B7B7-A2678AD2F77F}" uniqueName="127" name="Planned End" queryTableFieldId="127"/>
    <tableColumn id="128" xr3:uid="{EDED5095-8E80-4C97-9F0D-EF794CB45084}" uniqueName="128" name="Description" queryTableFieldId="128"/>
    <tableColumn id="129" xr3:uid="{03F26718-B861-402B-A73F-399227E437EC}" uniqueName="129" name="FDA Reviewer" queryTableFieldId="129"/>
    <tableColumn id="130" xr3:uid="{6C1EC58B-04BC-4AC6-8A57-DCD26788B79D}" uniqueName="130" name="Date Reviewed" queryTableFieldId="130"/>
    <tableColumn id="131" xr3:uid="{DD8809A8-110B-4F7B-8E84-B664120431C2}" uniqueName="131" name="Committee Reviewed" queryTableFieldId="131"/>
    <tableColumn id="132" xr3:uid="{06250154-61E2-4AD0-A2D5-A17F3E986F41}" uniqueName="132" name="Committee approver" queryTableFieldId="132"/>
    <tableColumn id="133" xr3:uid="{AF9ACCA2-D06D-4FD6-B029-63047A48E2FC}" uniqueName="133" name="Mid-Year New Start" queryTableFieldId="133"/>
    <tableColumn id="134" xr3:uid="{1E1532B1-8553-4CEE-99A3-6F9B462B6C72}" uniqueName="134" name="Mid-Year New End" queryTableFieldId="134"/>
    <tableColumn id="135" xr3:uid="{F817C91D-68C7-43B4-A354-A97480AF109B}" uniqueName="135" name="Mid-Year Status" queryTableFieldId="135"/>
    <tableColumn id="136" xr3:uid="{2AA37B96-31AA-45E2-A08B-58CB15C15BCE}" uniqueName="136" name="Mid-Year Percent" queryTableFieldId="136"/>
    <tableColumn id="137" xr3:uid="{26B0F6B7-2394-495B-87F0-085CF03F6731}" uniqueName="137" name="Mid-Year Progress Narrative" queryTableFieldId="137"/>
    <tableColumn id="138" xr3:uid="{C898E7F8-485C-4F92-AA8E-C78899D0A17B}" uniqueName="138" name="Mid-Year Changes to PE Links" queryTableFieldId="138"/>
    <tableColumn id="139" xr3:uid="{335E38F7-33FE-4E33-AD7C-86C0ACE93CDD}" uniqueName="139" name="Annual New Start" queryTableFieldId="139"/>
    <tableColumn id="140" xr3:uid="{AD851179-189C-4988-B5B0-3BD86B001B39}" uniqueName="140" name="Annual New End" queryTableFieldId="140"/>
    <tableColumn id="141" xr3:uid="{0562F182-3DF3-43BB-9D1A-147CC065A022}" uniqueName="141" name="Annual Status" queryTableFieldId="141"/>
    <tableColumn id="142" xr3:uid="{F8AF545E-0336-4B6C-A908-67C45E161C70}" uniqueName="142" name="Annual Percent" queryTableFieldId="142"/>
    <tableColumn id="143" xr3:uid="{61859553-2CE9-4A9C-8D35-0543E0B6A195}" uniqueName="143" name="Annual Progress Narrative" queryTableFieldId="143"/>
    <tableColumn id="144" xr3:uid="{07319CB0-395B-4784-87D6-F1A682145D6F}" uniqueName="144" name="Annual Changes to PE Links" queryTableFieldId="144"/>
    <tableColumn id="145" xr3:uid="{EC68B474-4A3E-4425-87E4-8C7E60961139}" uniqueName="145" name="Performance Element" queryTableFieldId="145"/>
    <tableColumn id="146" xr3:uid="{A5F361D4-24ED-4192-8B85-56578AF772E8}" uniqueName="146" name="PE 1" queryTableFieldId="146"/>
    <tableColumn id="147" xr3:uid="{8B1CABFA-45D1-4107-B9E4-A34C6F45C740}" uniqueName="147" name="PE 2" queryTableFieldId="147"/>
    <tableColumn id="148" xr3:uid="{E8B39347-2B69-4A5B-BC55-77A9076DE841}" uniqueName="148" name="PE 3" queryTableFieldId="148"/>
    <tableColumn id="149" xr3:uid="{FDEE2E36-0F54-4033-B020-E5F0A26EC8D7}" uniqueName="149" name="PE 4" queryTableFieldId="149"/>
    <tableColumn id="150" xr3:uid="{F2F24524-45BF-4072-B552-7E5AB8F0338E}" uniqueName="150" name="PE 5" queryTableFieldId="150"/>
    <tableColumn id="151" xr3:uid="{0C648373-5166-4222-9D97-CDFE6D54D797}" uniqueName="151" name="PE 6" queryTableFieldId="151"/>
    <tableColumn id="152" xr3:uid="{1DD1C954-242D-40F3-BB75-493653AEEFCC}" uniqueName="152" name="PE 7" queryTableFieldId="152"/>
    <tableColumn id="153" xr3:uid="{253CCBC0-886B-451B-BEE5-0D73003FA25C}" uniqueName="153" name="PE 8" queryTableFieldId="153"/>
    <tableColumn id="154" xr3:uid="{8CB736F4-E655-4F9F-AFF5-41EB0D67787D}" uniqueName="154" name="PE 9" queryTableFieldId="154"/>
    <tableColumn id="155" xr3:uid="{C8873C2C-9E02-49CA-8E2D-8932AD6F85F7}" uniqueName="155" name="PE 10" queryTableFieldId="155"/>
    <tableColumn id="156" xr3:uid="{D59A142B-0C93-4F2C-A526-5D80D25E2FB7}" uniqueName="156" name="PE 11" queryTableFieldId="156"/>
    <tableColumn id="157" xr3:uid="{735F9817-3532-47C0-8A6A-33C774E48839}" uniqueName="157" name="PE 12" queryTableFieldId="157"/>
    <tableColumn id="158" xr3:uid="{F0C6424F-80A3-475B-8475-F436D20267C5}" uniqueName="158" name="PE 13" queryTableFieldId="158"/>
    <tableColumn id="159" xr3:uid="{A7DE1A37-3823-4396-9C15-D2F830F531D6}" uniqueName="159" name="PE 14" queryTableFieldId="159"/>
    <tableColumn id="160" xr3:uid="{D8EEEB67-FE31-4F6C-A08B-4262EF99908B}" uniqueName="160" name="PE 15" queryTableFieldId="160"/>
    <tableColumn id="161" xr3:uid="{11AF34AE-E97F-4FC4-8EA3-443186FC048B}" uniqueName="161" name="PE 16" queryTableFieldId="161"/>
    <tableColumn id="162" xr3:uid="{4A9E0914-B688-4A52-B517-ED44C37E1A59}" uniqueName="162" name="PE 17" queryTableFieldId="162"/>
    <tableColumn id="163" xr3:uid="{6E6E75C7-3FCB-4F75-8F3E-DA752B84932F}" uniqueName="163" name="PE 18" queryTableFieldId="163"/>
    <tableColumn id="164" xr3:uid="{89DAD3B5-9DD4-4E25-B3C8-A87104FD2E4E}" uniqueName="164" name="PE 19" queryTableFieldId="164"/>
    <tableColumn id="165" xr3:uid="{80BAA403-8ACD-47B2-AA80-2A6B26D11F58}" uniqueName="165" name="PE 20" queryTableFieldId="165"/>
    <tableColumn id="166" xr3:uid="{CA57DD45-EE2A-4244-8543-AEEE889C80BB}" uniqueName="166" name="PE 21" queryTableFieldId="166"/>
    <tableColumn id="167" xr3:uid="{7D18DFE9-B275-4A2A-9953-A9060197C770}" uniqueName="167" name="PE 22" queryTableFieldId="167"/>
    <tableColumn id="168" xr3:uid="{0578CE70-CD7C-421D-B675-B070995B6082}" uniqueName="168" name="PE 23" queryTableFieldId="168"/>
    <tableColumn id="169" xr3:uid="{CD1D0DCE-40FA-4ED8-BC29-031B5954100F}" uniqueName="169" name="PE 24" queryTableFieldId="169"/>
    <tableColumn id="170" xr3:uid="{982CD96F-5C10-4744-812F-8D826865B055}" uniqueName="170" name="PE 25" queryTableFieldId="170"/>
    <tableColumn id="171" xr3:uid="{6609FCD5-8C21-4C69-9ABB-F31E7BAD0594}" uniqueName="171" name="PE 26" queryTableFieldId="171"/>
    <tableColumn id="172" xr3:uid="{9553BF6E-5B31-4819-A3EB-A74AD53D4621}" uniqueName="172" name="PE 27" queryTableFieldId="172"/>
    <tableColumn id="173" xr3:uid="{5CAA1576-14FA-46E6-9FCB-EEC5396931B4}" uniqueName="173" name="PE 28" queryTableFieldId="173"/>
    <tableColumn id="174" xr3:uid="{E752528A-EC42-4A0B-A867-70EBEAAC828F}" uniqueName="174" name="PE 29" queryTableFieldId="174"/>
    <tableColumn id="175" xr3:uid="{8DD90F0B-3D60-4A7C-A712-03E752AB9392}" uniqueName="175" name="PE 30" queryTableFieldId="175"/>
    <tableColumn id="176" xr3:uid="{E66431DC-2090-49F9-B231-24746F8D8008}" uniqueName="176" name="PE 31" queryTableFieldId="176"/>
    <tableColumn id="177" xr3:uid="{67B184B1-D5B8-4517-B6BC-FD37C40EC00B}" uniqueName="177" name="PE 32" queryTableFieldId="177"/>
    <tableColumn id="178" xr3:uid="{829B6FC0-BCB4-4012-8746-7FE350BA96C9}" uniqueName="178" name="PE 33" queryTableFieldId="178"/>
    <tableColumn id="179" xr3:uid="{70DA13D3-D605-4D4E-83C0-716512C0CC91}" uniqueName="179" name="PE 34" queryTableFieldId="179"/>
    <tableColumn id="180" xr3:uid="{92958F9B-2078-4187-871A-C00F7C4A1563}" uniqueName="180" name="PE 35" queryTableFieldId="180"/>
    <tableColumn id="181" xr3:uid="{8935271E-2D16-43DE-BF2E-5BAF0805241D}" uniqueName="181" name="PE 36" queryTableFieldId="181"/>
    <tableColumn id="182" xr3:uid="{EA6F4D20-5459-464D-B3CE-658BAE586A4B}" uniqueName="182" name="Name" queryTableFieldId="182"/>
    <tableColumn id="183" xr3:uid="{794A2A62-09CC-40AB-A4AD-65FD617AC04F}" uniqueName="183" name="Title" queryTableFieldId="183"/>
    <tableColumn id="184" xr3:uid="{97D8D53E-197A-40A7-993B-4273E8D9C4CD}" uniqueName="184" name="Project Role" queryTableFieldId="184"/>
    <tableColumn id="185" xr3:uid="{4418DBB6-1160-45CD-9F34-D037E91AFFB5}" uniqueName="185" name="Months Effort" queryTableFieldId="185"/>
    <tableColumn id="186" xr3:uid="{D157E31D-1F5C-432C-912D-E5CCA6D02C62}" uniqueName="186" name="Months Funded" queryTableFieldId="186"/>
    <tableColumn id="187" xr3:uid="{11006DD8-39AA-4B7A-8DE7-EE89A555D889}" uniqueName="187" name="Changes from MY" queryTableFieldId="187"/>
    <tableColumn id="188" xr3:uid="{2DC9A471-219B-4A12-96E6-D58232EC44F3}" uniqueName="188" name="Personnel Changes" queryTableFieldId="188"/>
    <tableColumn id="189" xr3:uid="{73184789-40F1-4682-9C68-0FB93DB0F6EE}" uniqueName="189" name="Explanation" queryTableFieldId="189"/>
    <tableColumn id="190" xr3:uid="{244D28E0-28E7-4A8D-8128-D353742C4663}" uniqueName="190" name="Budget Questions" queryTableFieldId="190"/>
    <tableColumn id="191" xr3:uid="{7E70291E-5643-46AC-ABB4-362D07D21BB7}" uniqueName="191" name="MY Budget Numerical Responses" queryTableFieldId="191"/>
    <tableColumn id="192" xr3:uid="{D9239139-5B02-442E-8B6A-BF00E203C3C5}" uniqueName="192" name="Annual Budget Numerical Responses" queryTableFieldId="192"/>
    <tableColumn id="193" xr3:uid="{420C7207-28B5-4739-9150-94FE561A2AD9}" uniqueName="193" name="MY Budget Text Responses" queryTableFieldId="193"/>
    <tableColumn id="194" xr3:uid="{A8B5B48E-6164-4FE5-993D-448702BECF3F}" uniqueName="194" name="Annual Budget Text Responses" queryTableFieldId="194"/>
    <tableColumn id="195" xr3:uid="{0D92BE16-05D4-4E0E-AA54-589DA70BBFE7}" uniqueName="195" name="Expenses" queryTableFieldId="195"/>
    <tableColumn id="196" xr3:uid="{51576901-7C1E-4AE9-8BF2-9084EF55F685}" uniqueName="196" name="MY Total Budgeted" queryTableFieldId="196"/>
    <tableColumn id="197" xr3:uid="{18414362-7699-49C3-B78A-AE835A54A9C8}" uniqueName="197" name="Annual Total Budgeted" queryTableFieldId="197"/>
    <tableColumn id="198" xr3:uid="{855A5086-DFD6-43B1-9A93-2B463AF7F2F4}" uniqueName="198" name="MY Expended to Date" queryTableFieldId="198"/>
    <tableColumn id="199" xr3:uid="{8206F540-3E10-4A95-8364-1BAA304B5BB2}" uniqueName="199" name="Annual Expended to Date" queryTableFieldId="199"/>
    <tableColumn id="200" xr3:uid="{14A86AC0-B2E0-4E0B-9A6A-C8FF0B9A3DF9}" uniqueName="200" name="My Projected Expenses" queryTableFieldId="200"/>
    <tableColumn id="201" xr3:uid="{7F59F47F-A621-4D6B-BD5D-787D8D392601}" uniqueName="201" name="Annual Projected Expenses" queryTableFieldId="20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CD8561-BFC1-45CB-960A-4205E6ABAB1D}" name="Coversheet" displayName="Coversheet" ref="I14:Y18" totalsRowShown="0" headerRowDxfId="255" dataDxfId="254">
  <tableColumns count="17">
    <tableColumn id="1" xr3:uid="{F10D4ACB-BBE6-46F8-98C4-9AD16494E403}" name="OPEI" dataDxfId="253">
      <calculatedColumnFormula>$D$5</calculatedColumnFormula>
    </tableColumn>
    <tableColumn id="2" xr3:uid="{5F19A665-82E5-4EAC-8F60-B739ABDE8BC8}" name="Standard Name" dataDxfId="252">
      <calculatedColumnFormula>$D$6</calculatedColumnFormula>
    </tableColumn>
    <tableColumn id="3" xr3:uid="{51EA20AE-7494-4500-9C4B-5C7892C59842}" name="FY" dataDxfId="251">
      <calculatedColumnFormula>$H$15</calculatedColumnFormula>
    </tableColumn>
    <tableColumn id="13" xr3:uid="{23388FB8-1E30-405D-A383-B2EBD8714CEC}" name="Funding FY" dataDxfId="250">
      <calculatedColumnFormula>$H$14</calculatedColumnFormula>
    </tableColumn>
    <tableColumn id="4" xr3:uid="{0F7020F7-3DC4-49BA-9C64-D32C1E975D69}" name="Entity Name" dataDxfId="249">
      <calculatedColumnFormula>$D$12</calculatedColumnFormula>
    </tableColumn>
    <tableColumn id="11" xr3:uid="{317DA6A3-D5E8-46FA-BF2B-F5F13DF2C259}" name="Form Version" dataDxfId="248">
      <calculatedColumnFormula>$B$1</calculatedColumnFormula>
    </tableColumn>
    <tableColumn id="9" xr3:uid="{6D703125-940B-4DF4-B4D6-13C8771CD995}" name="Date Received" dataDxfId="247">
      <calculatedColumnFormula>$G$15</calculatedColumnFormula>
    </tableColumn>
    <tableColumn id="10" xr3:uid="{520C7E5B-9D7C-4FBF-A746-FEF97CE330FF}" name="Submission Type" dataDxfId="246">
      <calculatedColumnFormula>$G$16</calculatedColumnFormula>
    </tableColumn>
    <tableColumn id="14" xr3:uid="{5B600BB6-2EB5-4B6A-AE03-CCB2CDC2486C}" name="Budget Start Date" dataDxfId="245">
      <calculatedColumnFormula>$D$7</calculatedColumnFormula>
    </tableColumn>
    <tableColumn id="15" xr3:uid="{1D672392-3D89-40C7-939D-710BB5D97EE3}" name="Budget End Date" dataDxfId="244">
      <calculatedColumnFormula>$E$7</calculatedColumnFormula>
    </tableColumn>
    <tableColumn id="16" xr3:uid="{B99CD14F-EE0C-43EE-AFF1-35426ED44CB8}" name="Project Start Date" dataDxfId="243">
      <calculatedColumnFormula>$F$7</calculatedColumnFormula>
    </tableColumn>
    <tableColumn id="17" xr3:uid="{22B63F3F-B678-4A6F-B7D4-E4597F8CE5B4}" name="Project End Date" dataDxfId="242">
      <calculatedColumnFormula>$G$7</calculatedColumnFormula>
    </tableColumn>
    <tableColumn id="5" xr3:uid="{234A8865-691D-41A2-A6B6-ABA526296892}" name="Report Type" dataDxfId="241">
      <calculatedColumnFormula>[1]Coversheet!$D$13</calculatedColumnFormula>
    </tableColumn>
    <tableColumn id="6" xr3:uid="{F88B9C04-2ABD-474B-86F8-599BACADEB07}" name="Report Date" dataDxfId="240">
      <calculatedColumnFormula>[1]Coversheet!$D$14</calculatedColumnFormula>
    </tableColumn>
    <tableColumn id="7" xr3:uid="{F85CDB75-7F65-4584-AFB9-AE488D36F967}" name="PI Name" dataDxfId="239"/>
    <tableColumn id="8" xr3:uid="{FC3B6083-E1B1-4E45-B61C-8D955EF06A3F}" name="PI Email" dataDxfId="238">
      <calculatedColumnFormula>D24</calculatedColumnFormula>
    </tableColumn>
    <tableColumn id="12" xr3:uid="{A3BEA0ED-62D5-4346-9043-B9C1D41B7B1E}" name="PI Phone" dataDxfId="23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31AD26-1F6B-4A93-BA23-4D62382B0DB3}" name="ProgressNarrative" displayName="ProgressNarrative" ref="BJ31:IC319" totalsRowShown="0" headerRowDxfId="236" dataDxfId="235">
  <autoFilter ref="BJ31:IC319" xr:uid="{CD31AD26-1F6B-4A93-BA23-4D62382B0D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autoFilter>
  <tableColumns count="176">
    <tableColumn id="1" xr3:uid="{24515816-1562-47EA-983E-4655C232514D}" name="IR PE 1" dataDxfId="234"/>
    <tableColumn id="2" xr3:uid="{0AD4579C-4AB5-475E-8E95-D990806B8A63}" name="IR PE 2" dataDxfId="233"/>
    <tableColumn id="3" xr3:uid="{D83118B9-4485-418A-97C0-2AB54407F6B8}" name="IR PE 3" dataDxfId="232"/>
    <tableColumn id="4" xr3:uid="{0280D629-7234-4213-8AB9-BE92CB59047F}" name="IR PE 4" dataDxfId="231"/>
    <tableColumn id="5" xr3:uid="{80C8CF24-EF4C-43FD-BFD9-4B4DAD446CEC}" name="IR PE 5" dataDxfId="230"/>
    <tableColumn id="6" xr3:uid="{EE5C0243-7F80-4559-ADEA-F2B1CD37232D}" name="IR PE 6" dataDxfId="229"/>
    <tableColumn id="7" xr3:uid="{B23950AF-C05B-46E3-98A5-DB091639C226}" name="IR PE 7" dataDxfId="228"/>
    <tableColumn id="8" xr3:uid="{8D863349-FDF0-48B0-91DF-EB4C3DA94BCA}" name="IR PE 8" dataDxfId="227"/>
    <tableColumn id="9" xr3:uid="{5AF1B680-44DD-4AEC-9DC7-1551F7EB588F}" name="IR PE 9" dataDxfId="226"/>
    <tableColumn id="10" xr3:uid="{4DD4297A-2D86-46B8-8ACC-C3CBE085BB6C}" name="IR PE 10" dataDxfId="225"/>
    <tableColumn id="11" xr3:uid="{F93D6B9B-3EE6-4F38-A972-58D952765961}" name="IR PE 11" dataDxfId="224"/>
    <tableColumn id="12" xr3:uid="{AEF63398-E0B4-4835-8974-E0C26A893BF4}" name="IR PE 12" dataDxfId="223"/>
    <tableColumn id="13" xr3:uid="{9CDDA883-E077-4B92-A157-2E2D553DBFF5}" name="IR PE 13" dataDxfId="222"/>
    <tableColumn id="14" xr3:uid="{E4A66835-DE95-46B2-B385-AC8EA220CAAE}" name="IR PE 14" dataDxfId="221"/>
    <tableColumn id="15" xr3:uid="{F1B05653-BBD7-4FEE-8440-AB27FEFA500B}" name="IR PE 15" dataDxfId="220"/>
    <tableColumn id="16" xr3:uid="{7DFFB7A3-7009-418B-B5C3-5B6A795A45EF}" name="IR PE 16" dataDxfId="219"/>
    <tableColumn id="17" xr3:uid="{7824AA6B-F942-4713-AF9A-F54D80BA08F9}" name="IR PE 17" dataDxfId="218"/>
    <tableColumn id="18" xr3:uid="{A838C335-FAD8-42A6-81F9-B23E6939F594}" name="IR PE 18" dataDxfId="217"/>
    <tableColumn id="19" xr3:uid="{0641DF94-4197-4EFC-9D66-256CF8509123}" name="IR PE 19" dataDxfId="216"/>
    <tableColumn id="20" xr3:uid="{568011C4-2D64-4A45-A4F7-AE79106D54F7}" name="IR PE 20" dataDxfId="215"/>
    <tableColumn id="21" xr3:uid="{EAB32D58-9532-4801-8D39-EEE68BB4A39B}" name="IR PE 21" dataDxfId="214"/>
    <tableColumn id="22" xr3:uid="{6726D971-6EC2-427A-8404-68E3498DB164}" name="IR PE 22" dataDxfId="213"/>
    <tableColumn id="23" xr3:uid="{34F93506-A70C-4262-AF9C-998A9103FEFD}" name="IR PE 23" dataDxfId="212"/>
    <tableColumn id="24" xr3:uid="{DA4CA9A8-445B-4FD5-B3E1-5A0EE6F24666}" name="IR PE 24" dataDxfId="211"/>
    <tableColumn id="25" xr3:uid="{6785C7C5-98F6-4BE6-A682-7F7CF4892CCC}" name="IR PE 25" dataDxfId="210"/>
    <tableColumn id="26" xr3:uid="{55F8AFD8-D476-41D1-B05B-1D810EA7C68F}" name="IR PE 26" dataDxfId="209"/>
    <tableColumn id="27" xr3:uid="{2A94F08C-02FC-41BA-80C4-DE198B346C7B}" name="IR PE 27" dataDxfId="208"/>
    <tableColumn id="28" xr3:uid="{30C7F399-CCFE-4187-B080-1B53F546127C}" name="IR PE 28" dataDxfId="207"/>
    <tableColumn id="29" xr3:uid="{A6538D74-6CC1-4BD2-B8A2-01954090DF70}" name="IR PE 29" dataDxfId="206"/>
    <tableColumn id="30" xr3:uid="{C2A37C37-D4EF-4F42-BB65-DE0DA3A6063C}" name="IR PE 30" dataDxfId="205"/>
    <tableColumn id="31" xr3:uid="{5328E008-F011-40AD-B5F8-3487E684281A}" name="IR PE 31" dataDxfId="204"/>
    <tableColumn id="32" xr3:uid="{D038AAB0-8C81-4339-90EC-0D401D381B47}" name="IR PE 32" dataDxfId="203"/>
    <tableColumn id="33" xr3:uid="{557086D0-2B56-4D01-91BB-515FB8013F55}" name="IR PE 33" dataDxfId="202"/>
    <tableColumn id="34" xr3:uid="{A13F6B23-0AA3-4247-B953-262F449507DE}" name="IR PE 34" dataDxfId="201"/>
    <tableColumn id="35" xr3:uid="{6C6E759B-1F04-47EA-AC3F-197BFB851B8A}" name="IR PE 35" dataDxfId="200"/>
    <tableColumn id="36" xr3:uid="{73CE4063-1BE1-4662-BEFF-A73E97DA6C74}" name="IR PE 36" dataDxfId="199"/>
    <tableColumn id="37" xr3:uid="{33C53145-C3A8-4E94-ABE4-34356A632F8E}" name="MY PE 1" dataDxfId="198"/>
    <tableColumn id="38" xr3:uid="{63F3E6A0-3265-4C07-B479-87BC5871D53B}" name="MY PE 2" dataDxfId="197"/>
    <tableColumn id="39" xr3:uid="{A4D271BD-1FB4-414E-8B37-3BB8D7D1E681}" name="MY PE 3" dataDxfId="196"/>
    <tableColumn id="40" xr3:uid="{59A06F78-8774-40A9-811B-39A970A6695E}" name="MY PE 4" dataDxfId="195"/>
    <tableColumn id="41" xr3:uid="{D5E185F4-77AB-426C-ADC4-33AC0FE45684}" name="MY PE 5" dataDxfId="194"/>
    <tableColumn id="42" xr3:uid="{0517B674-5CDC-463B-B3B3-EC7B5A49F6CE}" name="MY PE 6" dataDxfId="193"/>
    <tableColumn id="43" xr3:uid="{A4AA9DF7-2D30-4BA3-850E-8C0F9FDA114C}" name="MY PE 7" dataDxfId="192"/>
    <tableColumn id="44" xr3:uid="{AD886324-E27A-40CD-AF7B-5E203D272ACB}" name="MY PE 8" dataDxfId="191"/>
    <tableColumn id="45" xr3:uid="{3C879075-674F-4BB1-B3DE-92FC341505F4}" name="MY PE 9" dataDxfId="190"/>
    <tableColumn id="46" xr3:uid="{6425B9BB-053B-4846-A87A-A557522C74D1}" name="MY PE 10" dataDxfId="189"/>
    <tableColumn id="47" xr3:uid="{DDA8E5C9-6500-4F11-A512-747DEE2D354E}" name="MY PE 11" dataDxfId="188"/>
    <tableColumn id="48" xr3:uid="{C226E7D7-0C37-4F25-A0B6-71132A085132}" name="MY PE 12" dataDxfId="187"/>
    <tableColumn id="49" xr3:uid="{1696D1FF-81CE-4C7D-B679-E09B5CA3661D}" name="MY PE 13" dataDxfId="186"/>
    <tableColumn id="50" xr3:uid="{1A51FB86-5D95-4431-9040-77432C4EC55D}" name="MY PE 14" dataDxfId="185"/>
    <tableColumn id="51" xr3:uid="{682B9A56-D184-46E7-A039-A420EFAAAC79}" name="MY PE 15" dataDxfId="184"/>
    <tableColumn id="52" xr3:uid="{C4B82C82-4A7A-4CD2-9701-7C21270FBD9D}" name="MY PE 16" dataDxfId="183"/>
    <tableColumn id="53" xr3:uid="{D0954AA4-F5A7-4C41-B04C-4644C4A8FF14}" name="MY PE 17" dataDxfId="182"/>
    <tableColumn id="54" xr3:uid="{3B631A39-9F18-4968-AC8F-AEA8D6E3703F}" name="MY PE 18" dataDxfId="181"/>
    <tableColumn id="55" xr3:uid="{61EBF5AE-C84A-4AFA-8B18-0C7B8F9D6BD0}" name="MY PE 19" dataDxfId="180"/>
    <tableColumn id="56" xr3:uid="{E093C236-F52F-45F3-8B78-F33F2705A895}" name="MY PE 20" dataDxfId="179"/>
    <tableColumn id="57" xr3:uid="{637A1F8D-B4E2-4DDF-9BE9-B17B08EBC260}" name="MY PE 21" dataDxfId="178"/>
    <tableColumn id="58" xr3:uid="{28ED3CC4-3059-44D0-8147-6ABC6D088F71}" name="MY PE 22" dataDxfId="177"/>
    <tableColumn id="59" xr3:uid="{F2A9E2A1-6BC0-4B43-B313-C485BD9BE79F}" name="MY PE 23" dataDxfId="176"/>
    <tableColumn id="60" xr3:uid="{C9BC1486-ABBD-415E-BA16-A3B33DAA8AC8}" name="MY PE 24" dataDxfId="175"/>
    <tableColumn id="61" xr3:uid="{28CB1686-496A-43C2-BD42-DE409FFCD8A5}" name="MY PE 25" dataDxfId="174"/>
    <tableColumn id="62" xr3:uid="{A7D1B376-170E-4682-92FA-F2B7983121CD}" name="MY PE 26" dataDxfId="173"/>
    <tableColumn id="63" xr3:uid="{79DE391F-EECF-4B44-A39C-4078FF79669A}" name="MY PE 27" dataDxfId="172"/>
    <tableColumn id="64" xr3:uid="{310D1D0C-0F44-4CEC-A3F9-73F426DA2C01}" name="MY PE 28" dataDxfId="171"/>
    <tableColumn id="65" xr3:uid="{A2E6802F-2227-43E7-8445-0841A69F8FAC}" name="MY PE 29" dataDxfId="170"/>
    <tableColumn id="66" xr3:uid="{26FD0144-69F7-4B9A-9D67-1A56DFB8DCA2}" name="MY PE 30" dataDxfId="169"/>
    <tableColumn id="67" xr3:uid="{BB1BDB2A-4C08-49DD-92D8-F8B0197CB29D}" name="MY PE 31" dataDxfId="168"/>
    <tableColumn id="68" xr3:uid="{BD8E027B-A99B-4B99-A8D9-D02A90C5C480}" name="MY PE 32" dataDxfId="167"/>
    <tableColumn id="69" xr3:uid="{09FFBD31-970A-4F76-BBAC-3AE841BB9706}" name="MY PE 33" dataDxfId="166"/>
    <tableColumn id="70" xr3:uid="{7C421213-312E-4FFA-BD1D-E15BD99C1E55}" name="MY PE 34" dataDxfId="165"/>
    <tableColumn id="71" xr3:uid="{2A9A9A2D-D26C-41E5-A19A-C36C735176B1}" name="MY PE 35" dataDxfId="164"/>
    <tableColumn id="72" xr3:uid="{79B1249E-20B3-4B74-A247-998878958DAA}" name="MY PE 36" dataDxfId="163"/>
    <tableColumn id="73" xr3:uid="{BB8B50D9-C9BD-4918-A464-17B4235DFA17}" name="AR PE 1" dataDxfId="162"/>
    <tableColumn id="74" xr3:uid="{AB559A69-A8AA-4C59-AC73-6A1A8B323823}" name="AR PE 2" dataDxfId="161"/>
    <tableColumn id="75" xr3:uid="{3565F491-A37C-4A5C-BB98-C963D6643817}" name="AR PE 3" dataDxfId="160"/>
    <tableColumn id="76" xr3:uid="{A8D3BE99-5DCE-4648-879E-DF50D69BAA7D}" name="AR PE 4" dataDxfId="159"/>
    <tableColumn id="77" xr3:uid="{CD373E7D-9AA4-43A7-AB6D-D5FA3E254C18}" name="AR PE 5" dataDxfId="158"/>
    <tableColumn id="78" xr3:uid="{59E3568A-D424-44DE-BBD9-5AC2A5C2346E}" name="AR PE 6" dataDxfId="157"/>
    <tableColumn id="79" xr3:uid="{CC60C51E-3B30-4DF6-9FF1-454E5325ABC6}" name="AR PE 7" dataDxfId="156"/>
    <tableColumn id="80" xr3:uid="{30027E3C-FCE3-4239-AC7B-C39C1B033C47}" name="AR PE 8" dataDxfId="155"/>
    <tableColumn id="81" xr3:uid="{FD8672FF-E1B3-43E1-B5A0-BC8D83E92DA1}" name="AR PE 9" dataDxfId="154"/>
    <tableColumn id="82" xr3:uid="{6E27EB8A-8118-473D-B795-BF9A740055EA}" name="AR PE 10" dataDxfId="153"/>
    <tableColumn id="83" xr3:uid="{A8FEF79E-A888-4867-95FF-A3C89CC5BC62}" name="AR PE 11" dataDxfId="152"/>
    <tableColumn id="84" xr3:uid="{53969432-E1C2-419F-9084-944848D3E66E}" name="AR PE 12" dataDxfId="151"/>
    <tableColumn id="85" xr3:uid="{F7F1E345-489C-44B8-87B6-095F9145F44E}" name="AR PE 13" dataDxfId="150"/>
    <tableColumn id="86" xr3:uid="{D9F0C5D6-AD87-4AEA-8A67-6C9D6B2625DF}" name="AR PE 14" dataDxfId="149"/>
    <tableColumn id="87" xr3:uid="{80C63AE7-89CA-484D-A026-EC46328189C1}" name="AR PE 15" dataDxfId="148"/>
    <tableColumn id="88" xr3:uid="{CECCA6A5-B91C-4427-86DB-B19279BBD0E3}" name="AR PE 16" dataDxfId="147"/>
    <tableColumn id="89" xr3:uid="{2FC9C443-BA3E-48B8-96BC-0241D5331F5D}" name="AR PE 17" dataDxfId="146"/>
    <tableColumn id="90" xr3:uid="{96B1EAF7-41DD-4014-B223-98494A10987B}" name="AR PE 18" dataDxfId="145"/>
    <tableColumn id="91" xr3:uid="{4B946CE7-9318-4738-AE28-44C2875E4AA5}" name="AR PE 19" dataDxfId="144"/>
    <tableColumn id="92" xr3:uid="{59F0E859-9C65-46AC-B828-122C7EA4B544}" name="AR PE 20" dataDxfId="143"/>
    <tableColumn id="93" xr3:uid="{2E5F3CAD-0EC8-45C2-8E84-3FFD66994935}" name="AR PE 21" dataDxfId="142"/>
    <tableColumn id="94" xr3:uid="{E92E1F2D-A613-4A40-BD64-0E4162F88366}" name="AR PE 22" dataDxfId="141"/>
    <tableColumn id="95" xr3:uid="{C6A48572-C4B3-4A72-BB83-B97851E57317}" name="AR PE 23" dataDxfId="140"/>
    <tableColumn id="96" xr3:uid="{2C358845-3DF0-4118-B7B3-48A25530080B}" name="AR PE 24" dataDxfId="139"/>
    <tableColumn id="97" xr3:uid="{E3A890D3-60AF-456A-82F7-7595F4F55A19}" name="AR PE 25" dataDxfId="138"/>
    <tableColumn id="98" xr3:uid="{25A7E419-AF34-43EB-8359-71CA998D4936}" name="AR PE 26" dataDxfId="137"/>
    <tableColumn id="99" xr3:uid="{10F12674-43FB-47ED-BE9D-3DA206AE8405}" name="AR PE 27" dataDxfId="136"/>
    <tableColumn id="100" xr3:uid="{FF4B480E-C3E4-491C-B705-0615865208B3}" name="AR PE 28" dataDxfId="135"/>
    <tableColumn id="101" xr3:uid="{BAF2E116-CB18-42AE-ABFD-EB2613B796B4}" name="AR PE 29" dataDxfId="134"/>
    <tableColumn id="102" xr3:uid="{08650CB3-3143-4D4B-B10B-B10367433CC0}" name="AR PE 30" dataDxfId="133"/>
    <tableColumn id="103" xr3:uid="{1D91F6DA-DF3B-4CF2-85AC-D7227A8ECE66}" name="AR PE 31" dataDxfId="132"/>
    <tableColumn id="104" xr3:uid="{0DC8A89E-9077-48E2-82CE-C322EFDC63E2}" name="AR PE 32" dataDxfId="131"/>
    <tableColumn id="105" xr3:uid="{6FC447DF-006D-4BE1-9E82-ED539B38B4D4}" name="AR PE 33" dataDxfId="130"/>
    <tableColumn id="106" xr3:uid="{B44468B7-02DD-414F-A3F0-5495BCAA05EC}" name="AR PE 34" dataDxfId="129"/>
    <tableColumn id="107" xr3:uid="{7B7A761D-13FA-4DBD-BF89-FC76F6B1D754}" name="AR PE 35" dataDxfId="128"/>
    <tableColumn id="108" xr3:uid="{2265E0A0-2A95-4656-B4F3-A2B28CE315A7}" name="AR PE 36" dataDxfId="127"/>
    <tableColumn id="109" xr3:uid="{35977BF1-3D85-4BCC-9327-1C96BB251579}" name="OPEI" dataDxfId="126"/>
    <tableColumn id="110" xr3:uid="{FB0CD90C-19C3-445B-993E-CE60EFD02293}" name="Standard Name" dataDxfId="125"/>
    <tableColumn id="111" xr3:uid="{C420E5A9-5B61-476F-BFA5-68D771DCC08F}" name="Funding FY" dataDxfId="124"/>
    <tableColumn id="112" xr3:uid="{714A91FC-919F-48E7-891B-AFBBD91077D2}" name="FY" dataDxfId="123"/>
    <tableColumn id="113" xr3:uid="{89E73C49-229A-4FF2-A7E4-1D75060373C2}" name="Entity Name" dataDxfId="122"/>
    <tableColumn id="114" xr3:uid="{A4AF9D61-BEFA-4555-9E1D-69B6EDF5E29F}" name="Form Version" dataDxfId="121"/>
    <tableColumn id="115" xr3:uid="{2509ED1A-8875-4240-B093-1229745C82EB}" name="Date Received" dataDxfId="120"/>
    <tableColumn id="116" xr3:uid="{5DEAA034-C77D-42C8-A82D-4BA103363C22}" name="Submission Type" dataDxfId="119"/>
    <tableColumn id="117" xr3:uid="{6BFF9AA0-AB09-4342-92DC-87CE74C7E328}" name="Budget Start Date" dataDxfId="118"/>
    <tableColumn id="118" xr3:uid="{676C7C55-0A7C-4A2D-9D69-F3CCC5984F62}" name="Budget End Date" dataDxfId="117"/>
    <tableColumn id="119" xr3:uid="{13AA1F16-28BB-4253-ABDA-0DC2D17F1D6C}" name="Project Start Date" dataDxfId="116"/>
    <tableColumn id="120" xr3:uid="{D925190A-FF00-449B-9891-8446A67F5D99}" name="Project End Date" dataDxfId="115"/>
    <tableColumn id="121" xr3:uid="{C4F6842A-F60C-44B5-9E63-9CEDCB6CFF5C}" name="Planned Start" dataDxfId="114"/>
    <tableColumn id="122" xr3:uid="{7AE487D0-4D58-4B55-9D5B-2CE2326F506C}" name="Planned End" dataDxfId="113"/>
    <tableColumn id="123" xr3:uid="{89E4FF33-60BD-4026-A188-4330A7D96424}" name="Description" dataDxfId="112"/>
    <tableColumn id="124" xr3:uid="{6234DB3E-6C28-4B21-9FB5-FDB725CFFB05}" name="FDA Reviewer" dataDxfId="111"/>
    <tableColumn id="125" xr3:uid="{FEACE9E1-459E-49A2-A89B-DD5EAFE2D64D}" name="Date Reviewed" dataDxfId="110"/>
    <tableColumn id="126" xr3:uid="{AE24B2C5-FBEA-4603-A727-FA635537689C}" name="Committee Reviewed" dataDxfId="109"/>
    <tableColumn id="127" xr3:uid="{2E6DEEA1-E3BE-4B72-A29F-B7BF554D6B3E}" name="Committee approver" dataDxfId="108"/>
    <tableColumn id="128" xr3:uid="{51B7507E-B379-4D79-BA32-8CFAE5D2753F}" name="Mid-Year New Start" dataDxfId="107"/>
    <tableColumn id="129" xr3:uid="{36CA6479-575D-4421-A98F-4104F871FAF9}" name="Mid-Year New End" dataDxfId="106"/>
    <tableColumn id="130" xr3:uid="{8176B142-0E5B-493C-B1BD-48895188F61E}" name="Mid-Year Status" dataDxfId="105"/>
    <tableColumn id="131" xr3:uid="{2A1923E6-B9DF-4513-A22D-948737C0F737}" name="Mid-Year Percent" dataDxfId="104"/>
    <tableColumn id="132" xr3:uid="{1D1BA3BB-6FF1-4490-AD87-E6C0026AEF71}" name="Mid-Year Progress Narrative" dataDxfId="103"/>
    <tableColumn id="133" xr3:uid="{329F93BD-36F0-4FAC-B035-3B964A2CBB41}" name="Mid-Year Changes to PE Links" dataDxfId="102"/>
    <tableColumn id="134" xr3:uid="{AFE9AAE9-AD7A-4D9B-8913-D69CA3EFD5B0}" name="Annual New Start" dataDxfId="101"/>
    <tableColumn id="135" xr3:uid="{BB2E13B3-71B1-43B3-95D6-0051A686D92C}" name="Annual New End" dataDxfId="100"/>
    <tableColumn id="136" xr3:uid="{4A4F2A66-31C9-4682-A631-17511F7EE73C}" name="Annual Status" dataDxfId="99"/>
    <tableColumn id="137" xr3:uid="{6A5FE56D-2E5B-4791-BE53-DC0D565E209C}" name="Annual Percent" dataDxfId="98"/>
    <tableColumn id="138" xr3:uid="{9715D96A-8182-436C-A109-EDFAC30DDA26}" name="Annual Progress Narrative" dataDxfId="97"/>
    <tableColumn id="139" xr3:uid="{D46B041F-75E5-4DE4-B1E2-655065CD26B6}" name="Annual Changes to PE Links" dataDxfId="96"/>
    <tableColumn id="140" xr3:uid="{29DEC48D-155E-4C33-BE94-87E463CDD369}" name="Performance Element" dataDxfId="95"/>
    <tableColumn id="141" xr3:uid="{1B087963-3B9D-46E8-BC15-1AB259DD8B5C}" name="PE 1" dataDxfId="94"/>
    <tableColumn id="142" xr3:uid="{AF53E7BC-0B4F-438D-81BC-185DE351A3CA}" name="PE 2" dataDxfId="93"/>
    <tableColumn id="143" xr3:uid="{2900A0D2-BE52-4850-A24E-325C0C4B7674}" name="PE 3" dataDxfId="92"/>
    <tableColumn id="144" xr3:uid="{29106E43-4963-48B0-8EBD-7788515E6097}" name="PE 4" dataDxfId="91"/>
    <tableColumn id="145" xr3:uid="{BCE9119E-B087-4008-AB46-A72519A01793}" name="PE 5" dataDxfId="90"/>
    <tableColumn id="146" xr3:uid="{D2CC942D-8A4E-40D9-9075-5461E86D0D60}" name="PE 6" dataDxfId="89"/>
    <tableColumn id="147" xr3:uid="{71286544-E3E5-41A7-9DFC-F3B3282EA029}" name="PE 7" dataDxfId="88"/>
    <tableColumn id="148" xr3:uid="{CE7415E9-C61A-4217-89B5-D9D08990D47E}" name="PE 8" dataDxfId="87"/>
    <tableColumn id="149" xr3:uid="{C46118A5-5F20-4FC5-BBE5-7CC0AC2B5AC0}" name="PE 9" dataDxfId="86"/>
    <tableColumn id="150" xr3:uid="{AEC18869-1FFD-4722-9E8B-C536AF8A57A9}" name="PE 10" dataDxfId="85"/>
    <tableColumn id="151" xr3:uid="{69C42C43-0780-4D3F-AC48-A93E5A007A54}" name="PE 11" dataDxfId="84"/>
    <tableColumn id="152" xr3:uid="{661FF2AA-3ACE-4277-85F1-EB52B114CFD5}" name="PE 12" dataDxfId="83"/>
    <tableColumn id="153" xr3:uid="{8ED1CBBA-6BA1-47A6-8E67-9F932764BCB2}" name="PE 13" dataDxfId="82"/>
    <tableColumn id="154" xr3:uid="{B5E8D32A-D4B0-4118-A35E-EBD808298900}" name="PE 14" dataDxfId="81"/>
    <tableColumn id="155" xr3:uid="{8793F4C8-2773-478B-BCE7-BB5866802EE0}" name="PE 15" dataDxfId="80"/>
    <tableColumn id="156" xr3:uid="{23E498B3-A5E4-49FA-82FB-F22142E63FFA}" name="PE 16" dataDxfId="79"/>
    <tableColumn id="157" xr3:uid="{2EBC4563-8DF4-4FCF-AC33-590B83A27C7D}" name="PE 17" dataDxfId="78"/>
    <tableColumn id="158" xr3:uid="{3C943E93-65ED-4E3D-8B38-A57CCE26A226}" name="PE 18" dataDxfId="77"/>
    <tableColumn id="159" xr3:uid="{A4F2AC3E-491C-4D63-ACBA-152CC4A6E4FE}" name="PE 19" dataDxfId="76"/>
    <tableColumn id="160" xr3:uid="{4BBB86BE-6DD4-46FA-A9F3-F1CC7CE4BB81}" name="PE 20" dataDxfId="75"/>
    <tableColumn id="161" xr3:uid="{5A89DB4F-396B-4C41-A980-A6E4F72A136E}" name="PE 21" dataDxfId="74"/>
    <tableColumn id="162" xr3:uid="{A15AC827-01BC-493E-99F1-2260B57EEDF7}" name="PE 22" dataDxfId="73"/>
    <tableColumn id="163" xr3:uid="{0BB6397B-343F-47FB-AD6C-331E0B3E77D0}" name="PE 23" dataDxfId="72"/>
    <tableColumn id="164" xr3:uid="{82995003-C042-48B9-A706-B0E958FDA960}" name="PE 24" dataDxfId="71"/>
    <tableColumn id="165" xr3:uid="{BA7F2347-652E-4DD6-B38B-7440E5CDC49E}" name="PE 25" dataDxfId="70"/>
    <tableColumn id="166" xr3:uid="{5E7450D2-D20E-4C75-AE06-736CC2F48B58}" name="PE 26" dataDxfId="69"/>
    <tableColumn id="167" xr3:uid="{0A5D926C-DCD8-4803-AD62-9292418D675A}" name="PE 27" dataDxfId="68"/>
    <tableColumn id="168" xr3:uid="{BBD6CDEB-B03C-4BBE-BB82-F6F2707B1DE3}" name="PE 28" dataDxfId="67"/>
    <tableColumn id="169" xr3:uid="{24F88865-A524-474D-8EA3-D599A4A9B929}" name="PE 29" dataDxfId="66"/>
    <tableColumn id="170" xr3:uid="{0D35ED65-5870-4B88-9E8D-EE4022E153B9}" name="PE 30" dataDxfId="65"/>
    <tableColumn id="171" xr3:uid="{CB6D29CB-5C82-4E00-8377-CDCD4B989397}" name="PE 31" dataDxfId="64"/>
    <tableColumn id="172" xr3:uid="{43854586-5F81-4928-B6A4-BC59B29C1D18}" name="PE 32" dataDxfId="63"/>
    <tableColumn id="173" xr3:uid="{720EF632-7E49-425B-B135-3DB7E293FC89}" name="PE 33" dataDxfId="62"/>
    <tableColumn id="174" xr3:uid="{5E7299D0-394B-4678-B2E8-9A322F8FE910}" name="PE 34" dataDxfId="61"/>
    <tableColumn id="175" xr3:uid="{B285ACD2-FBD4-42C1-9CBE-479A7C5BA20D}" name="PE 35" dataDxfId="60"/>
    <tableColumn id="176" xr3:uid="{0D50F20A-A7C7-4C0F-A7C7-71D2EA65061A}" name="PE 36" dataDxfId="5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0DDADB-032D-4C33-97FA-10024A01B6D7}" name="AddlQuestions" displayName="AddlQuestions" ref="O28:Z41" totalsRowShown="0" headerRowDxfId="58" dataDxfId="57">
  <autoFilter ref="O28:Z41" xr:uid="{870DDADB-032D-4C33-97FA-10024A01B6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B61B38B-95A9-4E63-A033-E4F53BEACC49}" name="AddlQuestions" dataDxfId="56"/>
    <tableColumn id="2" xr3:uid="{731C781C-DDC5-4D28-8F83-10DF2452E7C9}" name="Mid-Year AddlQuestion Response" dataDxfId="55"/>
    <tableColumn id="3" xr3:uid="{6EA6F963-88C0-4F8B-AFC3-D7A522EB8A39}" name="Annual AddlQuestionResponse" dataDxfId="54"/>
    <tableColumn id="4" xr3:uid="{E3E793B3-B421-4D9D-92A3-DE986AA967D4}" name="AddlQuestion Category" dataDxfId="53"/>
    <tableColumn id="5" xr3:uid="{3FEEEB99-BC2C-42C5-B10F-0634C0540FF3}" name="OPEI" dataDxfId="52"/>
    <tableColumn id="6" xr3:uid="{D056592F-374F-454B-A2E5-E717534CFA4B}" name="Entity Name" dataDxfId="51"/>
    <tableColumn id="12" xr3:uid="{A40B8591-9699-4C88-AD48-E86F37E2B94D}" name="Funding FY" dataDxfId="50"/>
    <tableColumn id="11" xr3:uid="{63FDE962-E2BF-41FC-9354-169F3D74C2C9}" name="FY" dataDxfId="49"/>
    <tableColumn id="7" xr3:uid="{65BE1D73-10FB-4B4C-969B-EDCA55C552F6}" name="Standard Name" dataDxfId="48"/>
    <tableColumn id="8" xr3:uid="{E9207A43-ED16-47B2-A48C-B4840AF34355}" name="Form Version" dataDxfId="47"/>
    <tableColumn id="9" xr3:uid="{E91FC805-032B-4C66-8EA6-8B125C59EC5A}" name="Date Received" dataDxfId="46"/>
    <tableColumn id="10" xr3:uid="{75C315B0-28F0-42C2-9AE0-6921FDE4FC40}" name="Submission Type" dataDxfId="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FC2CBF-6269-4A7C-B5AF-D366613CF146}" name="Personnel" displayName="Personnel" ref="K22:AD58" totalsRowShown="0" headerRowDxfId="44" dataDxfId="43">
  <tableColumns count="20">
    <tableColumn id="1" xr3:uid="{EF589192-DA73-420A-84CE-29BEA5B84C05}" name="Name" dataDxfId="42"/>
    <tableColumn id="2" xr3:uid="{64B88387-6B1E-4BDA-9CD9-BB1923B03DAE}" name="Title" dataDxfId="41"/>
    <tableColumn id="3" xr3:uid="{8CD9ACA4-3479-4509-A98F-EA67FEB79FA0}" name="Project Role" dataDxfId="40"/>
    <tableColumn id="4" xr3:uid="{DA5D11AB-1F2A-4839-B23A-778169EEBBEA}" name="Months Effort" dataDxfId="39"/>
    <tableColumn id="5" xr3:uid="{7D6FA0BE-95F1-47E5-B021-59FA8CAAE9F4}" name="Months Funded" dataDxfId="38"/>
    <tableColumn id="15" xr3:uid="{2B729E39-9070-4C11-A93A-DC14BFB2CF4B}" name="Changes from MY" dataDxfId="37"/>
    <tableColumn id="6" xr3:uid="{D636EA5F-08DC-4E8B-A321-67269A7934DE}" name="Personnel Changes" dataDxfId="36"/>
    <tableColumn id="7" xr3:uid="{406F69A5-CED1-419C-95C9-B207AF26D4BD}" name="Explanation" dataDxfId="35"/>
    <tableColumn id="8" xr3:uid="{237A6B4A-8748-43C1-9E93-E31FA78D9418}" name="OPEI" dataDxfId="34"/>
    <tableColumn id="9" xr3:uid="{E829F7F5-1453-4394-A973-CF9677510970}" name="Entity Name" dataDxfId="33"/>
    <tableColumn id="16" xr3:uid="{FB78CE97-D674-4ADC-BDB5-9A55D05525C4}" name="Funding FY" dataDxfId="32"/>
    <tableColumn id="14" xr3:uid="{0DF392B6-A018-4239-B395-F40A87F9DEFC}" name="FY" dataDxfId="31"/>
    <tableColumn id="10" xr3:uid="{30DCC986-EC26-49EF-B0DE-04FFFD118E4D}" name="Standard Name" dataDxfId="30"/>
    <tableColumn id="11" xr3:uid="{3AE1E70A-03FA-4E3B-9112-E70F1EEA0EDF}" name="Form Version" dataDxfId="29"/>
    <tableColumn id="12" xr3:uid="{23FD078A-8DF3-4621-98BF-651A9C943064}" name="Date Received" dataDxfId="28"/>
    <tableColumn id="13" xr3:uid="{049F64A1-3DED-43D0-ABD9-BF6E9AEC0FD6}" name="Submission Type" dataDxfId="27"/>
    <tableColumn id="17" xr3:uid="{9C7A771E-BB93-486C-BC1A-6218C43BC8A4}" name="Budget Start Date" dataDxfId="26"/>
    <tableColumn id="18" xr3:uid="{DE969A82-2283-4454-9C2E-D69EA839C16C}" name="Budget End Date" dataDxfId="25"/>
    <tableColumn id="19" xr3:uid="{2F116DB3-27DB-44F0-8B2B-33B7BB258598}" name="Project Start Date" dataDxfId="24"/>
    <tableColumn id="20" xr3:uid="{CAEB111E-3FFD-4DFE-A137-00B24865FA5F}" name="Project End Date"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C247B5-96F8-4660-A154-5DF29BB1330F}" name="Budget" displayName="Budget" ref="O32:AI47" totalsRowShown="0" headerRowDxfId="22" dataDxfId="21">
  <autoFilter ref="O32:AI47" xr:uid="{830E8AB9-A03B-4737-86A5-EBD74C3F96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5AA7A38-18A8-4F32-83E3-F34E4B30B1AC}" name="Budget Questions" dataDxfId="20"/>
    <tableColumn id="2" xr3:uid="{2B860928-5F1B-42AA-B6C8-3E852B35CBB8}" name="MY Budget Numerical Responses" dataDxfId="19"/>
    <tableColumn id="3" xr3:uid="{B7F68712-1A4C-47EF-9E3D-CDE1AB83DCE8}" name="Annual Budget Numerical Responses" dataDxfId="18"/>
    <tableColumn id="4" xr3:uid="{128A2365-804F-4160-A33D-517BBAF1A593}" name="MY Budget Text Responses" dataDxfId="17"/>
    <tableColumn id="5" xr3:uid="{6CE5DA37-F975-4D5A-BF84-F1F9D0E9A7AB}" name="Annual Budget Text Responses" dataDxfId="16"/>
    <tableColumn id="6" xr3:uid="{C6A81CB9-2CE6-4DA6-9261-08D30322548B}" name="Expenses" dataDxfId="15"/>
    <tableColumn id="7" xr3:uid="{9E421125-100E-4DBA-92E7-EE2E9D5DD7DA}" name="MY Total Budgeted" dataDxfId="14"/>
    <tableColumn id="8" xr3:uid="{751550E6-4353-4104-BAC1-7DB3A3C94E63}" name="Annual Total Budgeted" dataDxfId="13"/>
    <tableColumn id="9" xr3:uid="{53B194F1-FA39-48D9-A501-E1E4B17D26F7}" name="MY Expended to Date" dataDxfId="12"/>
    <tableColumn id="10" xr3:uid="{1DCAF9B0-BC34-4D78-B694-4ABD8CEA0834}" name="Annual Expended to Date" dataDxfId="11"/>
    <tableColumn id="11" xr3:uid="{9FC01E96-77B8-4707-9390-C5B2BCDF4119}" name="My Projected Expenses" dataDxfId="10"/>
    <tableColumn id="12" xr3:uid="{04CE3A3D-F8FB-4B1F-842D-08CEDDA95962}" name="Annual Projected Expenses" dataDxfId="9"/>
    <tableColumn id="13" xr3:uid="{58EA0991-C983-4E4A-8E4C-F31E0EE13078}" name="Standard Name" dataDxfId="8"/>
    <tableColumn id="17" xr3:uid="{D32AA943-E0F0-489B-B0C6-721030515876}" name="Funding FY" dataDxfId="7"/>
    <tableColumn id="14" xr3:uid="{E82CD1CA-DD48-40FB-95FA-2B9DBA77B3EA}" name="FY" dataDxfId="6"/>
    <tableColumn id="15" xr3:uid="{E323ACB7-1843-4462-9949-49119F7881EA}" name="OPEI" dataDxfId="5"/>
    <tableColumn id="18" xr3:uid="{50BB32E5-BCEE-4141-AD57-915D5E8BF0FF}" name="Budget Start Date" dataDxfId="4"/>
    <tableColumn id="19" xr3:uid="{64DF5E22-0A11-4FA8-B59F-B75CAF93DC0F}" name="Budget End Date" dataDxfId="3"/>
    <tableColumn id="20" xr3:uid="{DA2FB0FF-36C7-4F54-9DF3-C2B92DFA17CE}" name="Project Start Date" dataDxfId="2"/>
    <tableColumn id="21" xr3:uid="{9265DC22-FA4A-4481-AD7C-395A72C46FF7}" name="Project End Date" dataDxfId="1"/>
    <tableColumn id="16" xr3:uid="{3921588B-D9E0-4851-AB56-C72D295E6B18}" name="Entity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C1D1-0544-4E8A-97EB-1CBB9E49C99A}">
  <dimension ref="A1:GS344"/>
  <sheetViews>
    <sheetView workbookViewId="0">
      <selection sqref="A1:GS344"/>
    </sheetView>
  </sheetViews>
  <sheetFormatPr defaultRowHeight="14.5" x14ac:dyDescent="0.35"/>
  <cols>
    <col min="1" max="1" width="7.453125" bestFit="1" customWidth="1"/>
    <col min="2" max="2" width="17" bestFit="1" customWidth="1"/>
    <col min="3" max="3" width="5.453125" bestFit="1" customWidth="1"/>
    <col min="4" max="4" width="13" bestFit="1" customWidth="1"/>
    <col min="5" max="5" width="14.1796875" bestFit="1" customWidth="1"/>
    <col min="6" max="6" width="42.54296875" bestFit="1" customWidth="1"/>
    <col min="7" max="7" width="16.1796875" bestFit="1" customWidth="1"/>
    <col min="8" max="8" width="18.26953125" bestFit="1" customWidth="1"/>
    <col min="9" max="9" width="18.81640625" bestFit="1" customWidth="1"/>
    <col min="10" max="10" width="18" bestFit="1" customWidth="1"/>
    <col min="11" max="11" width="18.81640625" bestFit="1" customWidth="1"/>
    <col min="12" max="12" width="18" bestFit="1" customWidth="1"/>
    <col min="13" max="13" width="15.54296875" bestFit="1" customWidth="1"/>
    <col min="14" max="14" width="13.81640625" bestFit="1" customWidth="1"/>
    <col min="15" max="15" width="10.7265625" bestFit="1" customWidth="1"/>
    <col min="16" max="16" width="10.26953125" bestFit="1" customWidth="1"/>
    <col min="17" max="17" width="11.1796875" bestFit="1" customWidth="1"/>
    <col min="18" max="26" width="9" bestFit="1" customWidth="1"/>
    <col min="27" max="53" width="10" bestFit="1" customWidth="1"/>
    <col min="54" max="62" width="10.26953125" bestFit="1" customWidth="1"/>
    <col min="63" max="89" width="11.26953125" bestFit="1" customWidth="1"/>
    <col min="90" max="98" width="9.7265625" bestFit="1" customWidth="1"/>
    <col min="99" max="125" width="10.7265625" bestFit="1" customWidth="1"/>
    <col min="126" max="126" width="15.1796875" bestFit="1" customWidth="1"/>
    <col min="127" max="127" width="14.26953125" bestFit="1" customWidth="1"/>
    <col min="128" max="128" width="13.453125" bestFit="1" customWidth="1"/>
    <col min="129" max="129" width="15.81640625" bestFit="1" customWidth="1"/>
    <col min="130" max="130" width="16.81640625" bestFit="1" customWidth="1"/>
    <col min="131" max="131" width="22.81640625" bestFit="1" customWidth="1"/>
    <col min="132" max="132" width="22" bestFit="1" customWidth="1"/>
    <col min="133" max="133" width="21" bestFit="1" customWidth="1"/>
    <col min="134" max="134" width="20.1796875" bestFit="1" customWidth="1"/>
    <col min="135" max="135" width="17.54296875" bestFit="1" customWidth="1"/>
    <col min="136" max="136" width="19" bestFit="1" customWidth="1"/>
    <col min="137" max="137" width="28.81640625" bestFit="1" customWidth="1"/>
    <col min="138" max="138" width="29.7265625" bestFit="1" customWidth="1"/>
    <col min="139" max="139" width="18.81640625" bestFit="1" customWidth="1"/>
    <col min="140" max="140" width="18" bestFit="1" customWidth="1"/>
    <col min="141" max="141" width="15.54296875" bestFit="1" customWidth="1"/>
    <col min="142" max="142" width="17" bestFit="1" customWidth="1"/>
    <col min="143" max="143" width="81.1796875" bestFit="1" customWidth="1"/>
    <col min="144" max="144" width="27.54296875" bestFit="1" customWidth="1"/>
    <col min="145" max="145" width="22.81640625" bestFit="1" customWidth="1"/>
    <col min="146" max="150" width="81.1796875" bestFit="1" customWidth="1"/>
    <col min="151" max="151" width="65.54296875" bestFit="1" customWidth="1"/>
    <col min="152" max="154" width="6.81640625" bestFit="1" customWidth="1"/>
    <col min="155" max="181" width="7.81640625" bestFit="1" customWidth="1"/>
    <col min="182" max="182" width="8.54296875" bestFit="1" customWidth="1"/>
    <col min="183" max="183" width="7.26953125" bestFit="1" customWidth="1"/>
    <col min="184" max="184" width="14" bestFit="1" customWidth="1"/>
    <col min="185" max="185" width="15.7265625" bestFit="1" customWidth="1"/>
    <col min="186" max="186" width="17.453125" bestFit="1" customWidth="1"/>
    <col min="187" max="187" width="19" bestFit="1" customWidth="1"/>
    <col min="188" max="188" width="20.453125" bestFit="1" customWidth="1"/>
    <col min="189" max="189" width="13.7265625" bestFit="1" customWidth="1"/>
    <col min="190" max="190" width="36.7265625" bestFit="1" customWidth="1"/>
    <col min="191" max="191" width="33.1796875" bestFit="1" customWidth="1"/>
    <col min="192" max="192" width="36.54296875" bestFit="1" customWidth="1"/>
    <col min="193" max="193" width="27.54296875" bestFit="1" customWidth="1"/>
    <col min="194" max="194" width="31" bestFit="1" customWidth="1"/>
    <col min="195" max="195" width="37" bestFit="1" customWidth="1"/>
    <col min="196" max="196" width="20.453125" bestFit="1" customWidth="1"/>
    <col min="197" max="197" width="23.81640625" bestFit="1" customWidth="1"/>
    <col min="198" max="198" width="22.7265625" bestFit="1" customWidth="1"/>
    <col min="199" max="199" width="26.1796875" bestFit="1" customWidth="1"/>
    <col min="200" max="200" width="24.26953125" bestFit="1" customWidth="1"/>
    <col min="201" max="201" width="27.81640625" bestFit="1" customWidth="1"/>
  </cols>
  <sheetData>
    <row r="1" spans="1:201" x14ac:dyDescent="0.35">
      <c r="A1" t="s">
        <v>3</v>
      </c>
      <c r="B1" t="s">
        <v>4</v>
      </c>
      <c r="C1" t="s">
        <v>5</v>
      </c>
      <c r="D1" t="s">
        <v>187</v>
      </c>
      <c r="E1" t="s">
        <v>1</v>
      </c>
      <c r="F1" t="s">
        <v>117</v>
      </c>
      <c r="G1" t="s">
        <v>116</v>
      </c>
      <c r="H1" t="s">
        <v>118</v>
      </c>
      <c r="I1" t="s">
        <v>192</v>
      </c>
      <c r="J1" t="s">
        <v>193</v>
      </c>
      <c r="K1" t="s">
        <v>194</v>
      </c>
      <c r="L1" t="s">
        <v>14</v>
      </c>
      <c r="M1" t="s">
        <v>74</v>
      </c>
      <c r="N1" t="s">
        <v>98</v>
      </c>
      <c r="O1" t="s">
        <v>185</v>
      </c>
      <c r="P1" t="s">
        <v>18</v>
      </c>
      <c r="Q1" t="s">
        <v>19</v>
      </c>
      <c r="R1" t="s">
        <v>242</v>
      </c>
      <c r="S1" t="s">
        <v>243</v>
      </c>
      <c r="T1" t="s">
        <v>244</v>
      </c>
      <c r="U1" t="s">
        <v>245</v>
      </c>
      <c r="V1" t="s">
        <v>246</v>
      </c>
      <c r="W1" t="s">
        <v>247</v>
      </c>
      <c r="X1" t="s">
        <v>248</v>
      </c>
      <c r="Y1" t="s">
        <v>249</v>
      </c>
      <c r="Z1" t="s">
        <v>250</v>
      </c>
      <c r="AA1" t="s">
        <v>251</v>
      </c>
      <c r="AB1" t="s">
        <v>252</v>
      </c>
      <c r="AC1" t="s">
        <v>253</v>
      </c>
      <c r="AD1" t="s">
        <v>254</v>
      </c>
      <c r="AE1" t="s">
        <v>255</v>
      </c>
      <c r="AF1" t="s">
        <v>256</v>
      </c>
      <c r="AG1" t="s">
        <v>257</v>
      </c>
      <c r="AH1" t="s">
        <v>258</v>
      </c>
      <c r="AI1" t="s">
        <v>259</v>
      </c>
      <c r="AJ1" t="s">
        <v>260</v>
      </c>
      <c r="AK1" t="s">
        <v>261</v>
      </c>
      <c r="AL1" t="s">
        <v>262</v>
      </c>
      <c r="AM1" t="s">
        <v>263</v>
      </c>
      <c r="AN1" t="s">
        <v>264</v>
      </c>
      <c r="AO1" t="s">
        <v>265</v>
      </c>
      <c r="AP1" t="s">
        <v>266</v>
      </c>
      <c r="AQ1" t="s">
        <v>267</v>
      </c>
      <c r="AR1" t="s">
        <v>268</v>
      </c>
      <c r="AS1" t="s">
        <v>269</v>
      </c>
      <c r="AT1" t="s">
        <v>270</v>
      </c>
      <c r="AU1" t="s">
        <v>271</v>
      </c>
      <c r="AV1" t="s">
        <v>272</v>
      </c>
      <c r="AW1" t="s">
        <v>273</v>
      </c>
      <c r="AX1" t="s">
        <v>274</v>
      </c>
      <c r="AY1" t="s">
        <v>275</v>
      </c>
      <c r="AZ1" t="s">
        <v>276</v>
      </c>
      <c r="BA1" t="s">
        <v>277</v>
      </c>
      <c r="BB1" t="s">
        <v>278</v>
      </c>
      <c r="BC1" t="s">
        <v>279</v>
      </c>
      <c r="BD1" t="s">
        <v>280</v>
      </c>
      <c r="BE1" t="s">
        <v>281</v>
      </c>
      <c r="BF1" t="s">
        <v>282</v>
      </c>
      <c r="BG1" t="s">
        <v>283</v>
      </c>
      <c r="BH1" t="s">
        <v>284</v>
      </c>
      <c r="BI1" t="s">
        <v>285</v>
      </c>
      <c r="BJ1" t="s">
        <v>286</v>
      </c>
      <c r="BK1" t="s">
        <v>287</v>
      </c>
      <c r="BL1" t="s">
        <v>288</v>
      </c>
      <c r="BM1" t="s">
        <v>289</v>
      </c>
      <c r="BN1" t="s">
        <v>290</v>
      </c>
      <c r="BO1" t="s">
        <v>291</v>
      </c>
      <c r="BP1" t="s">
        <v>292</v>
      </c>
      <c r="BQ1" t="s">
        <v>293</v>
      </c>
      <c r="BR1" t="s">
        <v>294</v>
      </c>
      <c r="BS1" t="s">
        <v>295</v>
      </c>
      <c r="BT1" t="s">
        <v>296</v>
      </c>
      <c r="BU1" t="s">
        <v>297</v>
      </c>
      <c r="BV1" t="s">
        <v>298</v>
      </c>
      <c r="BW1" t="s">
        <v>299</v>
      </c>
      <c r="BX1" t="s">
        <v>300</v>
      </c>
      <c r="BY1" t="s">
        <v>301</v>
      </c>
      <c r="BZ1" t="s">
        <v>302</v>
      </c>
      <c r="CA1" t="s">
        <v>303</v>
      </c>
      <c r="CB1" t="s">
        <v>304</v>
      </c>
      <c r="CC1" t="s">
        <v>305</v>
      </c>
      <c r="CD1" t="s">
        <v>306</v>
      </c>
      <c r="CE1" t="s">
        <v>307</v>
      </c>
      <c r="CF1" t="s">
        <v>308</v>
      </c>
      <c r="CG1" t="s">
        <v>309</v>
      </c>
      <c r="CH1" t="s">
        <v>310</v>
      </c>
      <c r="CI1" t="s">
        <v>311</v>
      </c>
      <c r="CJ1" t="s">
        <v>312</v>
      </c>
      <c r="CK1" t="s">
        <v>313</v>
      </c>
      <c r="CL1" t="s">
        <v>314</v>
      </c>
      <c r="CM1" t="s">
        <v>315</v>
      </c>
      <c r="CN1" t="s">
        <v>316</v>
      </c>
      <c r="CO1" t="s">
        <v>317</v>
      </c>
      <c r="CP1" t="s">
        <v>318</v>
      </c>
      <c r="CQ1" t="s">
        <v>319</v>
      </c>
      <c r="CR1" t="s">
        <v>320</v>
      </c>
      <c r="CS1" t="s">
        <v>321</v>
      </c>
      <c r="CT1" t="s">
        <v>322</v>
      </c>
      <c r="CU1" t="s">
        <v>323</v>
      </c>
      <c r="CV1" t="s">
        <v>324</v>
      </c>
      <c r="CW1" t="s">
        <v>325</v>
      </c>
      <c r="CX1" t="s">
        <v>326</v>
      </c>
      <c r="CY1" t="s">
        <v>327</v>
      </c>
      <c r="CZ1" t="s">
        <v>328</v>
      </c>
      <c r="DA1" t="s">
        <v>329</v>
      </c>
      <c r="DB1" t="s">
        <v>330</v>
      </c>
      <c r="DC1" t="s">
        <v>331</v>
      </c>
      <c r="DD1" t="s">
        <v>332</v>
      </c>
      <c r="DE1" t="s">
        <v>333</v>
      </c>
      <c r="DF1" t="s">
        <v>334</v>
      </c>
      <c r="DG1" t="s">
        <v>335</v>
      </c>
      <c r="DH1" t="s">
        <v>336</v>
      </c>
      <c r="DI1" t="s">
        <v>337</v>
      </c>
      <c r="DJ1" t="s">
        <v>338</v>
      </c>
      <c r="DK1" t="s">
        <v>339</v>
      </c>
      <c r="DL1" t="s">
        <v>340</v>
      </c>
      <c r="DM1" t="s">
        <v>341</v>
      </c>
      <c r="DN1" t="s">
        <v>342</v>
      </c>
      <c r="DO1" t="s">
        <v>343</v>
      </c>
      <c r="DP1" t="s">
        <v>344</v>
      </c>
      <c r="DQ1" t="s">
        <v>345</v>
      </c>
      <c r="DR1" t="s">
        <v>346</v>
      </c>
      <c r="DS1" t="s">
        <v>347</v>
      </c>
      <c r="DT1" t="s">
        <v>348</v>
      </c>
      <c r="DU1" t="s">
        <v>349</v>
      </c>
      <c r="DV1" t="s">
        <v>99</v>
      </c>
      <c r="DW1" t="s">
        <v>100</v>
      </c>
      <c r="DX1" t="s">
        <v>0</v>
      </c>
      <c r="DY1" t="s">
        <v>119</v>
      </c>
      <c r="DZ1" t="s">
        <v>113</v>
      </c>
      <c r="EA1" t="s">
        <v>120</v>
      </c>
      <c r="EB1" t="s">
        <v>121</v>
      </c>
      <c r="EC1" t="s">
        <v>101</v>
      </c>
      <c r="ED1" t="s">
        <v>102</v>
      </c>
      <c r="EE1" t="s">
        <v>103</v>
      </c>
      <c r="EF1" t="s">
        <v>104</v>
      </c>
      <c r="EG1" t="s">
        <v>105</v>
      </c>
      <c r="EH1" t="s">
        <v>122</v>
      </c>
      <c r="EI1" t="s">
        <v>123</v>
      </c>
      <c r="EJ1" t="s">
        <v>124</v>
      </c>
      <c r="EK1" t="s">
        <v>125</v>
      </c>
      <c r="EL1" t="s">
        <v>126</v>
      </c>
      <c r="EM1" t="s">
        <v>127</v>
      </c>
      <c r="EN1" t="s">
        <v>128</v>
      </c>
      <c r="EO1" t="s">
        <v>106</v>
      </c>
      <c r="EP1" t="s">
        <v>355</v>
      </c>
      <c r="EQ1" t="s">
        <v>356</v>
      </c>
      <c r="ER1" t="s">
        <v>357</v>
      </c>
      <c r="ES1" t="s">
        <v>358</v>
      </c>
      <c r="ET1" t="s">
        <v>359</v>
      </c>
      <c r="EU1" t="s">
        <v>360</v>
      </c>
      <c r="EV1" t="s">
        <v>361</v>
      </c>
      <c r="EW1" t="s">
        <v>362</v>
      </c>
      <c r="EX1" t="s">
        <v>363</v>
      </c>
      <c r="EY1" t="s">
        <v>364</v>
      </c>
      <c r="EZ1" t="s">
        <v>365</v>
      </c>
      <c r="FA1" t="s">
        <v>366</v>
      </c>
      <c r="FB1" t="s">
        <v>367</v>
      </c>
      <c r="FC1" t="s">
        <v>368</v>
      </c>
      <c r="FD1" t="s">
        <v>369</v>
      </c>
      <c r="FE1" t="s">
        <v>370</v>
      </c>
      <c r="FF1" t="s">
        <v>371</v>
      </c>
      <c r="FG1" t="s">
        <v>372</v>
      </c>
      <c r="FH1" t="s">
        <v>373</v>
      </c>
      <c r="FI1" t="s">
        <v>374</v>
      </c>
      <c r="FJ1" t="s">
        <v>375</v>
      </c>
      <c r="FK1" t="s">
        <v>376</v>
      </c>
      <c r="FL1" t="s">
        <v>377</v>
      </c>
      <c r="FM1" t="s">
        <v>378</v>
      </c>
      <c r="FN1" t="s">
        <v>379</v>
      </c>
      <c r="FO1" t="s">
        <v>380</v>
      </c>
      <c r="FP1" t="s">
        <v>381</v>
      </c>
      <c r="FQ1" t="s">
        <v>382</v>
      </c>
      <c r="FR1" t="s">
        <v>383</v>
      </c>
      <c r="FS1" t="s">
        <v>384</v>
      </c>
      <c r="FT1" t="s">
        <v>385</v>
      </c>
      <c r="FU1" t="s">
        <v>386</v>
      </c>
      <c r="FV1" t="s">
        <v>387</v>
      </c>
      <c r="FW1" t="s">
        <v>388</v>
      </c>
      <c r="FX1" t="s">
        <v>389</v>
      </c>
      <c r="FY1" t="s">
        <v>390</v>
      </c>
      <c r="FZ1" t="s">
        <v>89</v>
      </c>
      <c r="GA1" t="s">
        <v>90</v>
      </c>
      <c r="GB1" t="s">
        <v>91</v>
      </c>
      <c r="GC1" t="s">
        <v>140</v>
      </c>
      <c r="GD1" t="s">
        <v>92</v>
      </c>
      <c r="GE1" t="s">
        <v>186</v>
      </c>
      <c r="GF1" t="s">
        <v>93</v>
      </c>
      <c r="GG1" t="s">
        <v>94</v>
      </c>
      <c r="GH1" t="s">
        <v>150</v>
      </c>
      <c r="GI1" t="s">
        <v>151</v>
      </c>
      <c r="GJ1" t="s">
        <v>152</v>
      </c>
      <c r="GK1" t="s">
        <v>153</v>
      </c>
      <c r="GL1" t="s">
        <v>154</v>
      </c>
      <c r="GM1" t="s">
        <v>143</v>
      </c>
      <c r="GN1" t="s">
        <v>155</v>
      </c>
      <c r="GO1" t="s">
        <v>156</v>
      </c>
      <c r="GP1" t="s">
        <v>157</v>
      </c>
      <c r="GQ1" t="s">
        <v>147</v>
      </c>
      <c r="GR1" t="s">
        <v>158</v>
      </c>
      <c r="GS1" t="s">
        <v>159</v>
      </c>
    </row>
    <row r="2" spans="1:201" x14ac:dyDescent="0.35">
      <c r="A2" s="199">
        <v>0</v>
      </c>
      <c r="B2" s="199">
        <v>0</v>
      </c>
      <c r="C2" s="199">
        <v>0</v>
      </c>
      <c r="D2" s="199">
        <v>0</v>
      </c>
      <c r="E2" s="199" t="s">
        <v>32</v>
      </c>
      <c r="F2" s="199" t="s">
        <v>188</v>
      </c>
      <c r="G2" s="199">
        <v>0</v>
      </c>
      <c r="H2" s="199">
        <v>0</v>
      </c>
      <c r="I2" s="199">
        <v>0</v>
      </c>
      <c r="J2" s="199">
        <v>0</v>
      </c>
      <c r="K2" s="199">
        <v>0</v>
      </c>
      <c r="L2" s="199">
        <v>0</v>
      </c>
      <c r="M2" s="199" t="s">
        <v>9</v>
      </c>
      <c r="N2" s="199">
        <v>0</v>
      </c>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c r="FP2" s="199"/>
      <c r="FQ2" s="199"/>
      <c r="FR2" s="199"/>
      <c r="FS2" s="199"/>
      <c r="FT2" s="199"/>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199"/>
    </row>
    <row r="3" spans="1:201" x14ac:dyDescent="0.35">
      <c r="A3" s="199">
        <v>0</v>
      </c>
      <c r="B3" s="199">
        <v>0</v>
      </c>
      <c r="C3" s="199">
        <v>0</v>
      </c>
      <c r="D3" s="199">
        <v>0</v>
      </c>
      <c r="E3" s="199" t="s">
        <v>32</v>
      </c>
      <c r="F3" s="199" t="s">
        <v>188</v>
      </c>
      <c r="G3" s="199">
        <v>0</v>
      </c>
      <c r="H3" s="199">
        <v>0</v>
      </c>
      <c r="I3" s="199">
        <v>0</v>
      </c>
      <c r="J3" s="199">
        <v>0</v>
      </c>
      <c r="K3" s="199">
        <v>0</v>
      </c>
      <c r="L3" s="199">
        <v>0</v>
      </c>
      <c r="M3" s="199" t="s">
        <v>10</v>
      </c>
      <c r="N3" s="199">
        <v>0</v>
      </c>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row>
    <row r="4" spans="1:201" x14ac:dyDescent="0.35">
      <c r="A4" s="199">
        <v>0</v>
      </c>
      <c r="B4" s="199">
        <v>0</v>
      </c>
      <c r="C4" s="199">
        <v>0</v>
      </c>
      <c r="D4" s="199">
        <v>0</v>
      </c>
      <c r="E4" s="199" t="s">
        <v>32</v>
      </c>
      <c r="F4" s="199" t="s">
        <v>188</v>
      </c>
      <c r="G4" s="199">
        <v>0</v>
      </c>
      <c r="H4" s="199">
        <v>0</v>
      </c>
      <c r="I4" s="199">
        <v>0</v>
      </c>
      <c r="J4" s="199">
        <v>0</v>
      </c>
      <c r="K4" s="199">
        <v>0</v>
      </c>
      <c r="L4" s="199">
        <v>0</v>
      </c>
      <c r="M4" s="199" t="s">
        <v>11</v>
      </c>
      <c r="N4" s="199">
        <v>0</v>
      </c>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c r="GD4" s="199"/>
      <c r="GE4" s="199"/>
      <c r="GF4" s="199"/>
      <c r="GG4" s="199"/>
      <c r="GH4" s="199"/>
      <c r="GI4" s="199"/>
      <c r="GJ4" s="199"/>
      <c r="GK4" s="199"/>
      <c r="GL4" s="199"/>
      <c r="GM4" s="199"/>
      <c r="GN4" s="199"/>
      <c r="GO4" s="199"/>
      <c r="GP4" s="199"/>
      <c r="GQ4" s="199"/>
      <c r="GR4" s="199"/>
      <c r="GS4" s="199"/>
    </row>
    <row r="5" spans="1:201" x14ac:dyDescent="0.35">
      <c r="A5" s="199">
        <v>0</v>
      </c>
      <c r="B5" s="199">
        <v>0</v>
      </c>
      <c r="C5" s="199">
        <v>0</v>
      </c>
      <c r="D5" s="199">
        <v>0</v>
      </c>
      <c r="E5" s="199" t="s">
        <v>32</v>
      </c>
      <c r="F5" s="199" t="s">
        <v>188</v>
      </c>
      <c r="G5" s="199">
        <v>0</v>
      </c>
      <c r="H5" s="199">
        <v>0</v>
      </c>
      <c r="I5" s="199">
        <v>0</v>
      </c>
      <c r="J5" s="199">
        <v>0</v>
      </c>
      <c r="K5" s="199">
        <v>0</v>
      </c>
      <c r="L5" s="199">
        <v>0</v>
      </c>
      <c r="M5" s="199"/>
      <c r="N5" s="199"/>
      <c r="O5" s="199">
        <v>0</v>
      </c>
      <c r="P5" s="199">
        <v>0</v>
      </c>
      <c r="Q5" s="199">
        <v>0</v>
      </c>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row>
    <row r="6" spans="1:201" x14ac:dyDescent="0.35">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row>
    <row r="7" spans="1:201" x14ac:dyDescent="0.35">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row>
    <row r="8" spans="1:201" x14ac:dyDescent="0.35">
      <c r="A8" s="199">
        <v>0</v>
      </c>
      <c r="B8" s="199">
        <v>0</v>
      </c>
      <c r="C8" s="199">
        <v>0</v>
      </c>
      <c r="D8" s="199">
        <v>0</v>
      </c>
      <c r="E8" s="199" t="s">
        <v>32</v>
      </c>
      <c r="F8" s="199" t="s">
        <v>188</v>
      </c>
      <c r="G8" s="199">
        <v>0</v>
      </c>
      <c r="H8" s="199">
        <v>0</v>
      </c>
      <c r="I8" s="199">
        <v>0</v>
      </c>
      <c r="J8" s="199">
        <v>0</v>
      </c>
      <c r="K8" s="199">
        <v>0</v>
      </c>
      <c r="L8" s="199">
        <v>0</v>
      </c>
      <c r="M8" s="199"/>
      <c r="N8" s="199"/>
      <c r="O8" s="199"/>
      <c r="P8" s="199"/>
      <c r="Q8" s="199"/>
      <c r="R8" s="199">
        <v>0</v>
      </c>
      <c r="S8" s="199">
        <v>0</v>
      </c>
      <c r="T8" s="199">
        <v>0</v>
      </c>
      <c r="U8" s="199">
        <v>0</v>
      </c>
      <c r="V8" s="199">
        <v>0</v>
      </c>
      <c r="W8" s="199">
        <v>0</v>
      </c>
      <c r="X8" s="199">
        <v>0</v>
      </c>
      <c r="Y8" s="199">
        <v>0</v>
      </c>
      <c r="Z8" s="199">
        <v>0</v>
      </c>
      <c r="AA8" s="199">
        <v>0</v>
      </c>
      <c r="AB8" s="199">
        <v>0</v>
      </c>
      <c r="AC8" s="199">
        <v>0</v>
      </c>
      <c r="AD8" s="199">
        <v>0</v>
      </c>
      <c r="AE8" s="199">
        <v>0</v>
      </c>
      <c r="AF8" s="199">
        <v>0</v>
      </c>
      <c r="AG8" s="199">
        <v>0</v>
      </c>
      <c r="AH8" s="199">
        <v>0</v>
      </c>
      <c r="AI8" s="199">
        <v>0</v>
      </c>
      <c r="AJ8" s="199">
        <v>0</v>
      </c>
      <c r="AK8" s="199">
        <v>0</v>
      </c>
      <c r="AL8" s="199">
        <v>0</v>
      </c>
      <c r="AM8" s="199">
        <v>0</v>
      </c>
      <c r="AN8" s="199">
        <v>0</v>
      </c>
      <c r="AO8" s="199">
        <v>0</v>
      </c>
      <c r="AP8" s="199">
        <v>0</v>
      </c>
      <c r="AQ8" s="199">
        <v>0</v>
      </c>
      <c r="AR8" s="199">
        <v>0</v>
      </c>
      <c r="AS8" s="199">
        <v>0</v>
      </c>
      <c r="AT8" s="199">
        <v>0</v>
      </c>
      <c r="AU8" s="199">
        <v>0</v>
      </c>
      <c r="AV8" s="199">
        <v>0</v>
      </c>
      <c r="AW8" s="199">
        <v>0</v>
      </c>
      <c r="AX8" s="199">
        <v>0</v>
      </c>
      <c r="AY8" s="199">
        <v>0</v>
      </c>
      <c r="AZ8" s="199">
        <v>0</v>
      </c>
      <c r="BA8" s="199">
        <v>0</v>
      </c>
      <c r="BB8" s="199">
        <v>0</v>
      </c>
      <c r="BC8" s="199">
        <v>0</v>
      </c>
      <c r="BD8" s="199">
        <v>0</v>
      </c>
      <c r="BE8" s="199">
        <v>0</v>
      </c>
      <c r="BF8" s="199">
        <v>0</v>
      </c>
      <c r="BG8" s="199">
        <v>0</v>
      </c>
      <c r="BH8" s="199">
        <v>0</v>
      </c>
      <c r="BI8" s="199">
        <v>0</v>
      </c>
      <c r="BJ8" s="199">
        <v>0</v>
      </c>
      <c r="BK8" s="199">
        <v>0</v>
      </c>
      <c r="BL8" s="199">
        <v>0</v>
      </c>
      <c r="BM8" s="199">
        <v>0</v>
      </c>
      <c r="BN8" s="199">
        <v>0</v>
      </c>
      <c r="BO8" s="199">
        <v>0</v>
      </c>
      <c r="BP8" s="199">
        <v>0</v>
      </c>
      <c r="BQ8" s="199">
        <v>0</v>
      </c>
      <c r="BR8" s="199">
        <v>0</v>
      </c>
      <c r="BS8" s="199">
        <v>0</v>
      </c>
      <c r="BT8" s="199">
        <v>0</v>
      </c>
      <c r="BU8" s="199">
        <v>0</v>
      </c>
      <c r="BV8" s="199">
        <v>0</v>
      </c>
      <c r="BW8" s="199">
        <v>0</v>
      </c>
      <c r="BX8" s="199">
        <v>0</v>
      </c>
      <c r="BY8" s="199">
        <v>0</v>
      </c>
      <c r="BZ8" s="199">
        <v>0</v>
      </c>
      <c r="CA8" s="199">
        <v>0</v>
      </c>
      <c r="CB8" s="199">
        <v>0</v>
      </c>
      <c r="CC8" s="199">
        <v>0</v>
      </c>
      <c r="CD8" s="199">
        <v>0</v>
      </c>
      <c r="CE8" s="199">
        <v>0</v>
      </c>
      <c r="CF8" s="199">
        <v>0</v>
      </c>
      <c r="CG8" s="199">
        <v>0</v>
      </c>
      <c r="CH8" s="199">
        <v>0</v>
      </c>
      <c r="CI8" s="199">
        <v>0</v>
      </c>
      <c r="CJ8" s="199">
        <v>0</v>
      </c>
      <c r="CK8" s="199">
        <v>0</v>
      </c>
      <c r="CL8" s="199">
        <v>0</v>
      </c>
      <c r="CM8" s="199">
        <v>0</v>
      </c>
      <c r="CN8" s="199">
        <v>0</v>
      </c>
      <c r="CO8" s="199">
        <v>0</v>
      </c>
      <c r="CP8" s="199">
        <v>0</v>
      </c>
      <c r="CQ8" s="199">
        <v>0</v>
      </c>
      <c r="CR8" s="199">
        <v>0</v>
      </c>
      <c r="CS8" s="199">
        <v>0</v>
      </c>
      <c r="CT8" s="199">
        <v>0</v>
      </c>
      <c r="CU8" s="199">
        <v>0</v>
      </c>
      <c r="CV8" s="199">
        <v>0</v>
      </c>
      <c r="CW8" s="199">
        <v>0</v>
      </c>
      <c r="CX8" s="199">
        <v>0</v>
      </c>
      <c r="CY8" s="199">
        <v>0</v>
      </c>
      <c r="CZ8" s="199">
        <v>0</v>
      </c>
      <c r="DA8" s="199">
        <v>0</v>
      </c>
      <c r="DB8" s="199">
        <v>0</v>
      </c>
      <c r="DC8" s="199">
        <v>0</v>
      </c>
      <c r="DD8" s="199">
        <v>0</v>
      </c>
      <c r="DE8" s="199">
        <v>0</v>
      </c>
      <c r="DF8" s="199">
        <v>0</v>
      </c>
      <c r="DG8" s="199">
        <v>0</v>
      </c>
      <c r="DH8" s="199">
        <v>0</v>
      </c>
      <c r="DI8" s="199">
        <v>0</v>
      </c>
      <c r="DJ8" s="199">
        <v>0</v>
      </c>
      <c r="DK8" s="199">
        <v>0</v>
      </c>
      <c r="DL8" s="199">
        <v>0</v>
      </c>
      <c r="DM8" s="199">
        <v>0</v>
      </c>
      <c r="DN8" s="199">
        <v>0</v>
      </c>
      <c r="DO8" s="199">
        <v>0</v>
      </c>
      <c r="DP8" s="199">
        <v>0</v>
      </c>
      <c r="DQ8" s="199">
        <v>0</v>
      </c>
      <c r="DR8" s="199">
        <v>0</v>
      </c>
      <c r="DS8" s="199">
        <v>0</v>
      </c>
      <c r="DT8" s="199">
        <v>0</v>
      </c>
      <c r="DU8" s="199">
        <v>0</v>
      </c>
      <c r="DV8" s="199">
        <v>0</v>
      </c>
      <c r="DW8" s="199">
        <v>0</v>
      </c>
      <c r="DX8" s="199">
        <v>0</v>
      </c>
      <c r="DY8" s="199" t="s">
        <v>107</v>
      </c>
      <c r="DZ8" s="199"/>
      <c r="EA8" s="199" t="s">
        <v>107</v>
      </c>
      <c r="EB8" s="199" t="s">
        <v>107</v>
      </c>
      <c r="EC8" s="199">
        <v>0</v>
      </c>
      <c r="ED8" s="199">
        <v>0</v>
      </c>
      <c r="EE8" s="199" t="s">
        <v>32</v>
      </c>
      <c r="EF8" s="199" t="s">
        <v>32</v>
      </c>
      <c r="EG8" s="199">
        <v>0</v>
      </c>
      <c r="EH8" s="199">
        <v>0</v>
      </c>
      <c r="EI8" s="199">
        <v>0</v>
      </c>
      <c r="EJ8" s="199">
        <v>0</v>
      </c>
      <c r="EK8" s="199" t="s">
        <v>32</v>
      </c>
      <c r="EL8" s="199" t="s">
        <v>32</v>
      </c>
      <c r="EM8" s="199" t="s">
        <v>42</v>
      </c>
      <c r="EN8" s="199">
        <v>0</v>
      </c>
      <c r="EO8" s="199" t="s">
        <v>28</v>
      </c>
      <c r="EP8" s="199" t="s">
        <v>204</v>
      </c>
      <c r="EQ8" s="199" t="s">
        <v>240</v>
      </c>
      <c r="ER8" s="199" t="s">
        <v>236</v>
      </c>
      <c r="ES8" s="199" t="s">
        <v>237</v>
      </c>
      <c r="ET8" s="199" t="s">
        <v>238</v>
      </c>
      <c r="EU8" s="199" t="s">
        <v>239</v>
      </c>
      <c r="EV8" s="199">
        <v>0</v>
      </c>
      <c r="EW8" s="199">
        <v>0</v>
      </c>
      <c r="EX8" s="199">
        <v>0</v>
      </c>
      <c r="EY8" s="199">
        <v>0</v>
      </c>
      <c r="EZ8" s="199">
        <v>0</v>
      </c>
      <c r="FA8" s="199">
        <v>0</v>
      </c>
      <c r="FB8" s="199">
        <v>0</v>
      </c>
      <c r="FC8" s="199">
        <v>0</v>
      </c>
      <c r="FD8" s="199">
        <v>0</v>
      </c>
      <c r="FE8" s="199">
        <v>0</v>
      </c>
      <c r="FF8" s="199">
        <v>0</v>
      </c>
      <c r="FG8" s="199">
        <v>0</v>
      </c>
      <c r="FH8" s="199">
        <v>0</v>
      </c>
      <c r="FI8" s="199">
        <v>0</v>
      </c>
      <c r="FJ8" s="199">
        <v>0</v>
      </c>
      <c r="FK8" s="199">
        <v>0</v>
      </c>
      <c r="FL8" s="199">
        <v>0</v>
      </c>
      <c r="FM8" s="199">
        <v>0</v>
      </c>
      <c r="FN8" s="199">
        <v>0</v>
      </c>
      <c r="FO8" s="199">
        <v>0</v>
      </c>
      <c r="FP8" s="199">
        <v>0</v>
      </c>
      <c r="FQ8" s="199">
        <v>0</v>
      </c>
      <c r="FR8" s="199">
        <v>0</v>
      </c>
      <c r="FS8" s="199">
        <v>0</v>
      </c>
      <c r="FT8" s="199">
        <v>0</v>
      </c>
      <c r="FU8" s="199">
        <v>0</v>
      </c>
      <c r="FV8" s="199">
        <v>0</v>
      </c>
      <c r="FW8" s="199">
        <v>0</v>
      </c>
      <c r="FX8" s="199">
        <v>0</v>
      </c>
      <c r="FY8" s="199">
        <v>0</v>
      </c>
      <c r="FZ8" s="199"/>
      <c r="GA8" s="199"/>
      <c r="GB8" s="199"/>
      <c r="GC8" s="199"/>
      <c r="GD8" s="199"/>
      <c r="GE8" s="199"/>
      <c r="GF8" s="199"/>
      <c r="GG8" s="199"/>
      <c r="GH8" s="199"/>
      <c r="GI8" s="199"/>
      <c r="GJ8" s="199"/>
      <c r="GK8" s="199"/>
      <c r="GL8" s="199"/>
      <c r="GM8" s="199"/>
      <c r="GN8" s="199"/>
      <c r="GO8" s="199"/>
      <c r="GP8" s="199"/>
      <c r="GQ8" s="199"/>
      <c r="GR8" s="199"/>
      <c r="GS8" s="199"/>
    </row>
    <row r="9" spans="1:201" x14ac:dyDescent="0.35">
      <c r="A9" s="199">
        <v>0</v>
      </c>
      <c r="B9" s="199">
        <v>0</v>
      </c>
      <c r="C9" s="199">
        <v>0</v>
      </c>
      <c r="D9" s="199">
        <v>0</v>
      </c>
      <c r="E9" s="199" t="s">
        <v>32</v>
      </c>
      <c r="F9" s="199" t="s">
        <v>188</v>
      </c>
      <c r="G9" s="199">
        <v>0</v>
      </c>
      <c r="H9" s="199">
        <v>0</v>
      </c>
      <c r="I9" s="199">
        <v>0</v>
      </c>
      <c r="J9" s="199">
        <v>0</v>
      </c>
      <c r="K9" s="199">
        <v>0</v>
      </c>
      <c r="L9" s="199">
        <v>0</v>
      </c>
      <c r="M9" s="199"/>
      <c r="N9" s="199"/>
      <c r="O9" s="199"/>
      <c r="P9" s="199"/>
      <c r="Q9" s="199"/>
      <c r="R9" s="199">
        <v>0</v>
      </c>
      <c r="S9" s="199">
        <v>0</v>
      </c>
      <c r="T9" s="199">
        <v>0</v>
      </c>
      <c r="U9" s="199">
        <v>0</v>
      </c>
      <c r="V9" s="199">
        <v>0</v>
      </c>
      <c r="W9" s="199">
        <v>0</v>
      </c>
      <c r="X9" s="199">
        <v>0</v>
      </c>
      <c r="Y9" s="199">
        <v>0</v>
      </c>
      <c r="Z9" s="199">
        <v>0</v>
      </c>
      <c r="AA9" s="199">
        <v>0</v>
      </c>
      <c r="AB9" s="199">
        <v>0</v>
      </c>
      <c r="AC9" s="199">
        <v>0</v>
      </c>
      <c r="AD9" s="199">
        <v>0</v>
      </c>
      <c r="AE9" s="199">
        <v>0</v>
      </c>
      <c r="AF9" s="199">
        <v>0</v>
      </c>
      <c r="AG9" s="199">
        <v>0</v>
      </c>
      <c r="AH9" s="199">
        <v>0</v>
      </c>
      <c r="AI9" s="199">
        <v>0</v>
      </c>
      <c r="AJ9" s="199">
        <v>0</v>
      </c>
      <c r="AK9" s="199">
        <v>0</v>
      </c>
      <c r="AL9" s="199">
        <v>0</v>
      </c>
      <c r="AM9" s="199">
        <v>0</v>
      </c>
      <c r="AN9" s="199">
        <v>0</v>
      </c>
      <c r="AO9" s="199">
        <v>0</v>
      </c>
      <c r="AP9" s="199">
        <v>0</v>
      </c>
      <c r="AQ9" s="199">
        <v>0</v>
      </c>
      <c r="AR9" s="199">
        <v>0</v>
      </c>
      <c r="AS9" s="199">
        <v>0</v>
      </c>
      <c r="AT9" s="199">
        <v>0</v>
      </c>
      <c r="AU9" s="199">
        <v>0</v>
      </c>
      <c r="AV9" s="199">
        <v>0</v>
      </c>
      <c r="AW9" s="199">
        <v>0</v>
      </c>
      <c r="AX9" s="199">
        <v>0</v>
      </c>
      <c r="AY9" s="199">
        <v>0</v>
      </c>
      <c r="AZ9" s="199">
        <v>0</v>
      </c>
      <c r="BA9" s="199">
        <v>0</v>
      </c>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t="s">
        <v>28</v>
      </c>
      <c r="EP9" s="199" t="s">
        <v>204</v>
      </c>
      <c r="EQ9" s="199" t="s">
        <v>240</v>
      </c>
      <c r="ER9" s="199" t="s">
        <v>236</v>
      </c>
      <c r="ES9" s="199" t="s">
        <v>237</v>
      </c>
      <c r="ET9" s="199" t="s">
        <v>238</v>
      </c>
      <c r="EU9" s="199" t="s">
        <v>239</v>
      </c>
      <c r="EV9" s="199">
        <v>0</v>
      </c>
      <c r="EW9" s="199">
        <v>0</v>
      </c>
      <c r="EX9" s="199">
        <v>0</v>
      </c>
      <c r="EY9" s="199">
        <v>0</v>
      </c>
      <c r="EZ9" s="199">
        <v>0</v>
      </c>
      <c r="FA9" s="199">
        <v>0</v>
      </c>
      <c r="FB9" s="199">
        <v>0</v>
      </c>
      <c r="FC9" s="199">
        <v>0</v>
      </c>
      <c r="FD9" s="199">
        <v>0</v>
      </c>
      <c r="FE9" s="199">
        <v>0</v>
      </c>
      <c r="FF9" s="199">
        <v>0</v>
      </c>
      <c r="FG9" s="199">
        <v>0</v>
      </c>
      <c r="FH9" s="199">
        <v>0</v>
      </c>
      <c r="FI9" s="199">
        <v>0</v>
      </c>
      <c r="FJ9" s="199">
        <v>0</v>
      </c>
      <c r="FK9" s="199">
        <v>0</v>
      </c>
      <c r="FL9" s="199">
        <v>0</v>
      </c>
      <c r="FM9" s="199">
        <v>0</v>
      </c>
      <c r="FN9" s="199">
        <v>0</v>
      </c>
      <c r="FO9" s="199">
        <v>0</v>
      </c>
      <c r="FP9" s="199">
        <v>0</v>
      </c>
      <c r="FQ9" s="199">
        <v>0</v>
      </c>
      <c r="FR9" s="199">
        <v>0</v>
      </c>
      <c r="FS9" s="199">
        <v>0</v>
      </c>
      <c r="FT9" s="199">
        <v>0</v>
      </c>
      <c r="FU9" s="199">
        <v>0</v>
      </c>
      <c r="FV9" s="199">
        <v>0</v>
      </c>
      <c r="FW9" s="199">
        <v>0</v>
      </c>
      <c r="FX9" s="199">
        <v>0</v>
      </c>
      <c r="FY9" s="199">
        <v>0</v>
      </c>
      <c r="FZ9" s="199"/>
      <c r="GA9" s="199"/>
      <c r="GB9" s="199"/>
      <c r="GC9" s="199"/>
      <c r="GD9" s="199"/>
      <c r="GE9" s="199"/>
      <c r="GF9" s="199"/>
      <c r="GG9" s="199"/>
      <c r="GH9" s="199"/>
      <c r="GI9" s="199"/>
      <c r="GJ9" s="199"/>
      <c r="GK9" s="199"/>
      <c r="GL9" s="199"/>
      <c r="GM9" s="199"/>
      <c r="GN9" s="199"/>
      <c r="GO9" s="199"/>
      <c r="GP9" s="199"/>
      <c r="GQ9" s="199"/>
      <c r="GR9" s="199"/>
      <c r="GS9" s="199"/>
    </row>
    <row r="10" spans="1:201" x14ac:dyDescent="0.35">
      <c r="A10" s="199">
        <v>0</v>
      </c>
      <c r="B10" s="199">
        <v>0</v>
      </c>
      <c r="C10" s="199">
        <v>0</v>
      </c>
      <c r="D10" s="199">
        <v>0</v>
      </c>
      <c r="E10" s="199" t="s">
        <v>32</v>
      </c>
      <c r="F10" s="199" t="s">
        <v>188</v>
      </c>
      <c r="G10" s="199">
        <v>0</v>
      </c>
      <c r="H10" s="199">
        <v>0</v>
      </c>
      <c r="I10" s="199">
        <v>0</v>
      </c>
      <c r="J10" s="199">
        <v>0</v>
      </c>
      <c r="K10" s="199">
        <v>0</v>
      </c>
      <c r="L10" s="199">
        <v>0</v>
      </c>
      <c r="M10" s="199"/>
      <c r="N10" s="199"/>
      <c r="O10" s="199"/>
      <c r="P10" s="199"/>
      <c r="Q10" s="199"/>
      <c r="R10" s="199">
        <v>0</v>
      </c>
      <c r="S10" s="199">
        <v>0</v>
      </c>
      <c r="T10" s="199">
        <v>0</v>
      </c>
      <c r="U10" s="199">
        <v>0</v>
      </c>
      <c r="V10" s="199">
        <v>0</v>
      </c>
      <c r="W10" s="199">
        <v>0</v>
      </c>
      <c r="X10" s="199">
        <v>0</v>
      </c>
      <c r="Y10" s="199">
        <v>0</v>
      </c>
      <c r="Z10" s="199">
        <v>0</v>
      </c>
      <c r="AA10" s="199">
        <v>0</v>
      </c>
      <c r="AB10" s="199">
        <v>0</v>
      </c>
      <c r="AC10" s="199">
        <v>0</v>
      </c>
      <c r="AD10" s="199">
        <v>0</v>
      </c>
      <c r="AE10" s="199">
        <v>0</v>
      </c>
      <c r="AF10" s="199">
        <v>0</v>
      </c>
      <c r="AG10" s="199">
        <v>0</v>
      </c>
      <c r="AH10" s="199">
        <v>0</v>
      </c>
      <c r="AI10" s="199">
        <v>0</v>
      </c>
      <c r="AJ10" s="199">
        <v>0</v>
      </c>
      <c r="AK10" s="199">
        <v>0</v>
      </c>
      <c r="AL10" s="199">
        <v>0</v>
      </c>
      <c r="AM10" s="199">
        <v>0</v>
      </c>
      <c r="AN10" s="199">
        <v>0</v>
      </c>
      <c r="AO10" s="199">
        <v>0</v>
      </c>
      <c r="AP10" s="199">
        <v>0</v>
      </c>
      <c r="AQ10" s="199">
        <v>0</v>
      </c>
      <c r="AR10" s="199">
        <v>0</v>
      </c>
      <c r="AS10" s="199">
        <v>0</v>
      </c>
      <c r="AT10" s="199">
        <v>0</v>
      </c>
      <c r="AU10" s="199">
        <v>0</v>
      </c>
      <c r="AV10" s="199">
        <v>0</v>
      </c>
      <c r="AW10" s="199">
        <v>0</v>
      </c>
      <c r="AX10" s="199">
        <v>0</v>
      </c>
      <c r="AY10" s="199">
        <v>0</v>
      </c>
      <c r="AZ10" s="199">
        <v>0</v>
      </c>
      <c r="BA10" s="199">
        <v>0</v>
      </c>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t="s">
        <v>28</v>
      </c>
      <c r="EP10" s="199" t="s">
        <v>204</v>
      </c>
      <c r="EQ10" s="199" t="s">
        <v>240</v>
      </c>
      <c r="ER10" s="199" t="s">
        <v>236</v>
      </c>
      <c r="ES10" s="199" t="s">
        <v>237</v>
      </c>
      <c r="ET10" s="199" t="s">
        <v>238</v>
      </c>
      <c r="EU10" s="199" t="s">
        <v>239</v>
      </c>
      <c r="EV10" s="199">
        <v>0</v>
      </c>
      <c r="EW10" s="199">
        <v>0</v>
      </c>
      <c r="EX10" s="199">
        <v>0</v>
      </c>
      <c r="EY10" s="199">
        <v>0</v>
      </c>
      <c r="EZ10" s="199">
        <v>0</v>
      </c>
      <c r="FA10" s="199">
        <v>0</v>
      </c>
      <c r="FB10" s="199">
        <v>0</v>
      </c>
      <c r="FC10" s="199">
        <v>0</v>
      </c>
      <c r="FD10" s="199">
        <v>0</v>
      </c>
      <c r="FE10" s="199">
        <v>0</v>
      </c>
      <c r="FF10" s="199">
        <v>0</v>
      </c>
      <c r="FG10" s="199">
        <v>0</v>
      </c>
      <c r="FH10" s="199">
        <v>0</v>
      </c>
      <c r="FI10" s="199">
        <v>0</v>
      </c>
      <c r="FJ10" s="199">
        <v>0</v>
      </c>
      <c r="FK10" s="199">
        <v>0</v>
      </c>
      <c r="FL10" s="199">
        <v>0</v>
      </c>
      <c r="FM10" s="199">
        <v>0</v>
      </c>
      <c r="FN10" s="199">
        <v>0</v>
      </c>
      <c r="FO10" s="199">
        <v>0</v>
      </c>
      <c r="FP10" s="199">
        <v>0</v>
      </c>
      <c r="FQ10" s="199">
        <v>0</v>
      </c>
      <c r="FR10" s="199">
        <v>0</v>
      </c>
      <c r="FS10" s="199">
        <v>0</v>
      </c>
      <c r="FT10" s="199">
        <v>0</v>
      </c>
      <c r="FU10" s="199">
        <v>0</v>
      </c>
      <c r="FV10" s="199">
        <v>0</v>
      </c>
      <c r="FW10" s="199">
        <v>0</v>
      </c>
      <c r="FX10" s="199">
        <v>0</v>
      </c>
      <c r="FY10" s="199">
        <v>0</v>
      </c>
      <c r="FZ10" s="199"/>
      <c r="GA10" s="199"/>
      <c r="GB10" s="199"/>
      <c r="GC10" s="199"/>
      <c r="GD10" s="199"/>
      <c r="GE10" s="199"/>
      <c r="GF10" s="199"/>
      <c r="GG10" s="199"/>
      <c r="GH10" s="199"/>
      <c r="GI10" s="199"/>
      <c r="GJ10" s="199"/>
      <c r="GK10" s="199"/>
      <c r="GL10" s="199"/>
      <c r="GM10" s="199"/>
      <c r="GN10" s="199"/>
      <c r="GO10" s="199"/>
      <c r="GP10" s="199"/>
      <c r="GQ10" s="199"/>
      <c r="GR10" s="199"/>
      <c r="GS10" s="199"/>
    </row>
    <row r="11" spans="1:201" x14ac:dyDescent="0.35">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row>
    <row r="12" spans="1:201" x14ac:dyDescent="0.35">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row>
    <row r="13" spans="1:201" x14ac:dyDescent="0.35">
      <c r="A13" s="199"/>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row>
    <row r="14" spans="1:201" x14ac:dyDescent="0.35">
      <c r="A14" s="199"/>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row>
    <row r="15" spans="1:201" x14ac:dyDescent="0.3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row>
    <row r="16" spans="1:201" x14ac:dyDescent="0.35">
      <c r="A16" s="199">
        <v>0</v>
      </c>
      <c r="B16" s="199">
        <v>0</v>
      </c>
      <c r="C16" s="199">
        <v>0</v>
      </c>
      <c r="D16" s="199">
        <v>0</v>
      </c>
      <c r="E16" s="199" t="s">
        <v>32</v>
      </c>
      <c r="F16" s="199" t="s">
        <v>188</v>
      </c>
      <c r="G16" s="199">
        <v>0</v>
      </c>
      <c r="H16" s="199">
        <v>0</v>
      </c>
      <c r="I16" s="199">
        <v>0</v>
      </c>
      <c r="J16" s="199">
        <v>0</v>
      </c>
      <c r="K16" s="199">
        <v>0</v>
      </c>
      <c r="L16" s="199">
        <v>0</v>
      </c>
      <c r="M16" s="199"/>
      <c r="N16" s="199"/>
      <c r="O16" s="199"/>
      <c r="P16" s="199"/>
      <c r="Q16" s="199"/>
      <c r="R16" s="199">
        <v>0</v>
      </c>
      <c r="S16" s="199">
        <v>0</v>
      </c>
      <c r="T16" s="199">
        <v>0</v>
      </c>
      <c r="U16" s="199">
        <v>0</v>
      </c>
      <c r="V16" s="199">
        <v>0</v>
      </c>
      <c r="W16" s="199">
        <v>0</v>
      </c>
      <c r="X16" s="199">
        <v>0</v>
      </c>
      <c r="Y16" s="199">
        <v>0</v>
      </c>
      <c r="Z16" s="199">
        <v>0</v>
      </c>
      <c r="AA16" s="199">
        <v>0</v>
      </c>
      <c r="AB16" s="199">
        <v>0</v>
      </c>
      <c r="AC16" s="199">
        <v>0</v>
      </c>
      <c r="AD16" s="199">
        <v>0</v>
      </c>
      <c r="AE16" s="199">
        <v>0</v>
      </c>
      <c r="AF16" s="199">
        <v>0</v>
      </c>
      <c r="AG16" s="199">
        <v>0</v>
      </c>
      <c r="AH16" s="199">
        <v>0</v>
      </c>
      <c r="AI16" s="199">
        <v>0</v>
      </c>
      <c r="AJ16" s="199">
        <v>0</v>
      </c>
      <c r="AK16" s="199">
        <v>0</v>
      </c>
      <c r="AL16" s="199">
        <v>0</v>
      </c>
      <c r="AM16" s="199">
        <v>0</v>
      </c>
      <c r="AN16" s="199">
        <v>0</v>
      </c>
      <c r="AO16" s="199">
        <v>0</v>
      </c>
      <c r="AP16" s="199">
        <v>0</v>
      </c>
      <c r="AQ16" s="199">
        <v>0</v>
      </c>
      <c r="AR16" s="199">
        <v>0</v>
      </c>
      <c r="AS16" s="199">
        <v>0</v>
      </c>
      <c r="AT16" s="199">
        <v>0</v>
      </c>
      <c r="AU16" s="199">
        <v>0</v>
      </c>
      <c r="AV16" s="199">
        <v>0</v>
      </c>
      <c r="AW16" s="199">
        <v>0</v>
      </c>
      <c r="AX16" s="199">
        <v>0</v>
      </c>
      <c r="AY16" s="199">
        <v>0</v>
      </c>
      <c r="AZ16" s="199">
        <v>0</v>
      </c>
      <c r="BA16" s="199">
        <v>0</v>
      </c>
      <c r="BB16" s="199">
        <v>0</v>
      </c>
      <c r="BC16" s="199">
        <v>0</v>
      </c>
      <c r="BD16" s="199">
        <v>0</v>
      </c>
      <c r="BE16" s="199">
        <v>0</v>
      </c>
      <c r="BF16" s="199">
        <v>0</v>
      </c>
      <c r="BG16" s="199">
        <v>0</v>
      </c>
      <c r="BH16" s="199">
        <v>0</v>
      </c>
      <c r="BI16" s="199">
        <v>0</v>
      </c>
      <c r="BJ16" s="199">
        <v>0</v>
      </c>
      <c r="BK16" s="199">
        <v>0</v>
      </c>
      <c r="BL16" s="199">
        <v>0</v>
      </c>
      <c r="BM16" s="199">
        <v>0</v>
      </c>
      <c r="BN16" s="199">
        <v>0</v>
      </c>
      <c r="BO16" s="199">
        <v>0</v>
      </c>
      <c r="BP16" s="199">
        <v>0</v>
      </c>
      <c r="BQ16" s="199">
        <v>0</v>
      </c>
      <c r="BR16" s="199">
        <v>0</v>
      </c>
      <c r="BS16" s="199">
        <v>0</v>
      </c>
      <c r="BT16" s="199">
        <v>0</v>
      </c>
      <c r="BU16" s="199">
        <v>0</v>
      </c>
      <c r="BV16" s="199">
        <v>0</v>
      </c>
      <c r="BW16" s="199">
        <v>0</v>
      </c>
      <c r="BX16" s="199">
        <v>0</v>
      </c>
      <c r="BY16" s="199">
        <v>0</v>
      </c>
      <c r="BZ16" s="199">
        <v>0</v>
      </c>
      <c r="CA16" s="199">
        <v>0</v>
      </c>
      <c r="CB16" s="199">
        <v>0</v>
      </c>
      <c r="CC16" s="199">
        <v>0</v>
      </c>
      <c r="CD16" s="199">
        <v>0</v>
      </c>
      <c r="CE16" s="199">
        <v>0</v>
      </c>
      <c r="CF16" s="199">
        <v>0</v>
      </c>
      <c r="CG16" s="199">
        <v>0</v>
      </c>
      <c r="CH16" s="199">
        <v>0</v>
      </c>
      <c r="CI16" s="199">
        <v>0</v>
      </c>
      <c r="CJ16" s="199">
        <v>0</v>
      </c>
      <c r="CK16" s="199">
        <v>0</v>
      </c>
      <c r="CL16" s="199">
        <v>0</v>
      </c>
      <c r="CM16" s="199">
        <v>0</v>
      </c>
      <c r="CN16" s="199">
        <v>0</v>
      </c>
      <c r="CO16" s="199">
        <v>0</v>
      </c>
      <c r="CP16" s="199">
        <v>0</v>
      </c>
      <c r="CQ16" s="199">
        <v>0</v>
      </c>
      <c r="CR16" s="199">
        <v>0</v>
      </c>
      <c r="CS16" s="199">
        <v>0</v>
      </c>
      <c r="CT16" s="199">
        <v>0</v>
      </c>
      <c r="CU16" s="199">
        <v>0</v>
      </c>
      <c r="CV16" s="199">
        <v>0</v>
      </c>
      <c r="CW16" s="199">
        <v>0</v>
      </c>
      <c r="CX16" s="199">
        <v>0</v>
      </c>
      <c r="CY16" s="199">
        <v>0</v>
      </c>
      <c r="CZ16" s="199">
        <v>0</v>
      </c>
      <c r="DA16" s="199">
        <v>0</v>
      </c>
      <c r="DB16" s="199">
        <v>0</v>
      </c>
      <c r="DC16" s="199">
        <v>0</v>
      </c>
      <c r="DD16" s="199">
        <v>0</v>
      </c>
      <c r="DE16" s="199">
        <v>0</v>
      </c>
      <c r="DF16" s="199">
        <v>0</v>
      </c>
      <c r="DG16" s="199">
        <v>0</v>
      </c>
      <c r="DH16" s="199">
        <v>0</v>
      </c>
      <c r="DI16" s="199">
        <v>0</v>
      </c>
      <c r="DJ16" s="199">
        <v>0</v>
      </c>
      <c r="DK16" s="199">
        <v>0</v>
      </c>
      <c r="DL16" s="199">
        <v>0</v>
      </c>
      <c r="DM16" s="199">
        <v>0</v>
      </c>
      <c r="DN16" s="199">
        <v>0</v>
      </c>
      <c r="DO16" s="199">
        <v>0</v>
      </c>
      <c r="DP16" s="199">
        <v>0</v>
      </c>
      <c r="DQ16" s="199">
        <v>0</v>
      </c>
      <c r="DR16" s="199">
        <v>0</v>
      </c>
      <c r="DS16" s="199">
        <v>0</v>
      </c>
      <c r="DT16" s="199">
        <v>0</v>
      </c>
      <c r="DU16" s="199">
        <v>0</v>
      </c>
      <c r="DV16" s="199">
        <v>0</v>
      </c>
      <c r="DW16" s="199">
        <v>0</v>
      </c>
      <c r="DX16" s="199">
        <v>0</v>
      </c>
      <c r="DY16" s="199" t="s">
        <v>107</v>
      </c>
      <c r="DZ16" s="199"/>
      <c r="EA16" s="199" t="s">
        <v>107</v>
      </c>
      <c r="EB16" s="199" t="s">
        <v>107</v>
      </c>
      <c r="EC16" s="199">
        <v>0</v>
      </c>
      <c r="ED16" s="199">
        <v>0</v>
      </c>
      <c r="EE16" s="199" t="s">
        <v>32</v>
      </c>
      <c r="EF16" s="199" t="s">
        <v>32</v>
      </c>
      <c r="EG16" s="199">
        <v>0</v>
      </c>
      <c r="EH16" s="199">
        <v>0</v>
      </c>
      <c r="EI16" s="199">
        <v>0</v>
      </c>
      <c r="EJ16" s="199">
        <v>0</v>
      </c>
      <c r="EK16" s="199" t="s">
        <v>32</v>
      </c>
      <c r="EL16" s="199" t="s">
        <v>32</v>
      </c>
      <c r="EM16" s="199" t="s">
        <v>42</v>
      </c>
      <c r="EN16" s="199">
        <v>0</v>
      </c>
      <c r="EO16" s="199" t="s">
        <v>43</v>
      </c>
      <c r="EP16" s="199" t="s">
        <v>204</v>
      </c>
      <c r="EQ16" s="199" t="s">
        <v>240</v>
      </c>
      <c r="ER16" s="199" t="s">
        <v>236</v>
      </c>
      <c r="ES16" s="199" t="s">
        <v>237</v>
      </c>
      <c r="ET16" s="199" t="s">
        <v>238</v>
      </c>
      <c r="EU16" s="199" t="s">
        <v>239</v>
      </c>
      <c r="EV16" s="199">
        <v>0</v>
      </c>
      <c r="EW16" s="199">
        <v>0</v>
      </c>
      <c r="EX16" s="199">
        <v>0</v>
      </c>
      <c r="EY16" s="199">
        <v>0</v>
      </c>
      <c r="EZ16" s="199">
        <v>0</v>
      </c>
      <c r="FA16" s="199">
        <v>0</v>
      </c>
      <c r="FB16" s="199">
        <v>0</v>
      </c>
      <c r="FC16" s="199">
        <v>0</v>
      </c>
      <c r="FD16" s="199">
        <v>0</v>
      </c>
      <c r="FE16" s="199">
        <v>0</v>
      </c>
      <c r="FF16" s="199">
        <v>0</v>
      </c>
      <c r="FG16" s="199">
        <v>0</v>
      </c>
      <c r="FH16" s="199">
        <v>0</v>
      </c>
      <c r="FI16" s="199">
        <v>0</v>
      </c>
      <c r="FJ16" s="199">
        <v>0</v>
      </c>
      <c r="FK16" s="199">
        <v>0</v>
      </c>
      <c r="FL16" s="199">
        <v>0</v>
      </c>
      <c r="FM16" s="199">
        <v>0</v>
      </c>
      <c r="FN16" s="199">
        <v>0</v>
      </c>
      <c r="FO16" s="199">
        <v>0</v>
      </c>
      <c r="FP16" s="199">
        <v>0</v>
      </c>
      <c r="FQ16" s="199">
        <v>0</v>
      </c>
      <c r="FR16" s="199">
        <v>0</v>
      </c>
      <c r="FS16" s="199">
        <v>0</v>
      </c>
      <c r="FT16" s="199">
        <v>0</v>
      </c>
      <c r="FU16" s="199">
        <v>0</v>
      </c>
      <c r="FV16" s="199">
        <v>0</v>
      </c>
      <c r="FW16" s="199">
        <v>0</v>
      </c>
      <c r="FX16" s="199">
        <v>0</v>
      </c>
      <c r="FY16" s="199">
        <v>0</v>
      </c>
      <c r="FZ16" s="199"/>
      <c r="GA16" s="199"/>
      <c r="GB16" s="199"/>
      <c r="GC16" s="199"/>
      <c r="GD16" s="199"/>
      <c r="GE16" s="199"/>
      <c r="GF16" s="199"/>
      <c r="GG16" s="199"/>
      <c r="GH16" s="199"/>
      <c r="GI16" s="199"/>
      <c r="GJ16" s="199"/>
      <c r="GK16" s="199"/>
      <c r="GL16" s="199"/>
      <c r="GM16" s="199"/>
      <c r="GN16" s="199"/>
      <c r="GO16" s="199"/>
      <c r="GP16" s="199"/>
      <c r="GQ16" s="199"/>
      <c r="GR16" s="199"/>
      <c r="GS16" s="199"/>
    </row>
    <row r="17" spans="1:201" x14ac:dyDescent="0.35">
      <c r="A17" s="199">
        <v>0</v>
      </c>
      <c r="B17" s="199">
        <v>0</v>
      </c>
      <c r="C17" s="199">
        <v>0</v>
      </c>
      <c r="D17" s="199">
        <v>0</v>
      </c>
      <c r="E17" s="199" t="s">
        <v>32</v>
      </c>
      <c r="F17" s="199" t="s">
        <v>188</v>
      </c>
      <c r="G17" s="199">
        <v>0</v>
      </c>
      <c r="H17" s="199">
        <v>0</v>
      </c>
      <c r="I17" s="199">
        <v>0</v>
      </c>
      <c r="J17" s="199">
        <v>0</v>
      </c>
      <c r="K17" s="199">
        <v>0</v>
      </c>
      <c r="L17" s="199">
        <v>0</v>
      </c>
      <c r="M17" s="199"/>
      <c r="N17" s="199"/>
      <c r="O17" s="199"/>
      <c r="P17" s="199"/>
      <c r="Q17" s="199"/>
      <c r="R17" s="199">
        <v>0</v>
      </c>
      <c r="S17" s="199">
        <v>0</v>
      </c>
      <c r="T17" s="199">
        <v>0</v>
      </c>
      <c r="U17" s="199">
        <v>0</v>
      </c>
      <c r="V17" s="199">
        <v>0</v>
      </c>
      <c r="W17" s="199">
        <v>0</v>
      </c>
      <c r="X17" s="199">
        <v>0</v>
      </c>
      <c r="Y17" s="199">
        <v>0</v>
      </c>
      <c r="Z17" s="199">
        <v>0</v>
      </c>
      <c r="AA17" s="199">
        <v>0</v>
      </c>
      <c r="AB17" s="199">
        <v>0</v>
      </c>
      <c r="AC17" s="199">
        <v>0</v>
      </c>
      <c r="AD17" s="199">
        <v>0</v>
      </c>
      <c r="AE17" s="199">
        <v>0</v>
      </c>
      <c r="AF17" s="199">
        <v>0</v>
      </c>
      <c r="AG17" s="199">
        <v>0</v>
      </c>
      <c r="AH17" s="199">
        <v>0</v>
      </c>
      <c r="AI17" s="199">
        <v>0</v>
      </c>
      <c r="AJ17" s="199">
        <v>0</v>
      </c>
      <c r="AK17" s="199">
        <v>0</v>
      </c>
      <c r="AL17" s="199">
        <v>0</v>
      </c>
      <c r="AM17" s="199">
        <v>0</v>
      </c>
      <c r="AN17" s="199">
        <v>0</v>
      </c>
      <c r="AO17" s="199">
        <v>0</v>
      </c>
      <c r="AP17" s="199">
        <v>0</v>
      </c>
      <c r="AQ17" s="199">
        <v>0</v>
      </c>
      <c r="AR17" s="199">
        <v>0</v>
      </c>
      <c r="AS17" s="199">
        <v>0</v>
      </c>
      <c r="AT17" s="199">
        <v>0</v>
      </c>
      <c r="AU17" s="199">
        <v>0</v>
      </c>
      <c r="AV17" s="199">
        <v>0</v>
      </c>
      <c r="AW17" s="199">
        <v>0</v>
      </c>
      <c r="AX17" s="199">
        <v>0</v>
      </c>
      <c r="AY17" s="199">
        <v>0</v>
      </c>
      <c r="AZ17" s="199">
        <v>0</v>
      </c>
      <c r="BA17" s="199">
        <v>0</v>
      </c>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t="s">
        <v>43</v>
      </c>
      <c r="EP17" s="199" t="s">
        <v>204</v>
      </c>
      <c r="EQ17" s="199" t="s">
        <v>240</v>
      </c>
      <c r="ER17" s="199" t="s">
        <v>236</v>
      </c>
      <c r="ES17" s="199" t="s">
        <v>237</v>
      </c>
      <c r="ET17" s="199" t="s">
        <v>238</v>
      </c>
      <c r="EU17" s="199" t="s">
        <v>239</v>
      </c>
      <c r="EV17" s="199">
        <v>0</v>
      </c>
      <c r="EW17" s="199">
        <v>0</v>
      </c>
      <c r="EX17" s="199">
        <v>0</v>
      </c>
      <c r="EY17" s="199">
        <v>0</v>
      </c>
      <c r="EZ17" s="199">
        <v>0</v>
      </c>
      <c r="FA17" s="199">
        <v>0</v>
      </c>
      <c r="FB17" s="199">
        <v>0</v>
      </c>
      <c r="FC17" s="199">
        <v>0</v>
      </c>
      <c r="FD17" s="199">
        <v>0</v>
      </c>
      <c r="FE17" s="199">
        <v>0</v>
      </c>
      <c r="FF17" s="199">
        <v>0</v>
      </c>
      <c r="FG17" s="199">
        <v>0</v>
      </c>
      <c r="FH17" s="199">
        <v>0</v>
      </c>
      <c r="FI17" s="199">
        <v>0</v>
      </c>
      <c r="FJ17" s="199">
        <v>0</v>
      </c>
      <c r="FK17" s="199">
        <v>0</v>
      </c>
      <c r="FL17" s="199">
        <v>0</v>
      </c>
      <c r="FM17" s="199">
        <v>0</v>
      </c>
      <c r="FN17" s="199">
        <v>0</v>
      </c>
      <c r="FO17" s="199">
        <v>0</v>
      </c>
      <c r="FP17" s="199">
        <v>0</v>
      </c>
      <c r="FQ17" s="199">
        <v>0</v>
      </c>
      <c r="FR17" s="199">
        <v>0</v>
      </c>
      <c r="FS17" s="199">
        <v>0</v>
      </c>
      <c r="FT17" s="199">
        <v>0</v>
      </c>
      <c r="FU17" s="199">
        <v>0</v>
      </c>
      <c r="FV17" s="199">
        <v>0</v>
      </c>
      <c r="FW17" s="199">
        <v>0</v>
      </c>
      <c r="FX17" s="199">
        <v>0</v>
      </c>
      <c r="FY17" s="199">
        <v>0</v>
      </c>
      <c r="FZ17" s="199"/>
      <c r="GA17" s="199"/>
      <c r="GB17" s="199"/>
      <c r="GC17" s="199"/>
      <c r="GD17" s="199"/>
      <c r="GE17" s="199"/>
      <c r="GF17" s="199"/>
      <c r="GG17" s="199"/>
      <c r="GH17" s="199"/>
      <c r="GI17" s="199"/>
      <c r="GJ17" s="199"/>
      <c r="GK17" s="199"/>
      <c r="GL17" s="199"/>
      <c r="GM17" s="199"/>
      <c r="GN17" s="199"/>
      <c r="GO17" s="199"/>
      <c r="GP17" s="199"/>
      <c r="GQ17" s="199"/>
      <c r="GR17" s="199"/>
      <c r="GS17" s="199"/>
    </row>
    <row r="18" spans="1:201" x14ac:dyDescent="0.35">
      <c r="A18" s="199">
        <v>0</v>
      </c>
      <c r="B18" s="199">
        <v>0</v>
      </c>
      <c r="C18" s="199">
        <v>0</v>
      </c>
      <c r="D18" s="199">
        <v>0</v>
      </c>
      <c r="E18" s="199" t="s">
        <v>32</v>
      </c>
      <c r="F18" s="199" t="s">
        <v>188</v>
      </c>
      <c r="G18" s="199">
        <v>0</v>
      </c>
      <c r="H18" s="199">
        <v>0</v>
      </c>
      <c r="I18" s="199">
        <v>0</v>
      </c>
      <c r="J18" s="199">
        <v>0</v>
      </c>
      <c r="K18" s="199">
        <v>0</v>
      </c>
      <c r="L18" s="199">
        <v>0</v>
      </c>
      <c r="M18" s="199"/>
      <c r="N18" s="199"/>
      <c r="O18" s="199"/>
      <c r="P18" s="199"/>
      <c r="Q18" s="199"/>
      <c r="R18" s="199">
        <v>0</v>
      </c>
      <c r="S18" s="199">
        <v>0</v>
      </c>
      <c r="T18" s="199">
        <v>0</v>
      </c>
      <c r="U18" s="199">
        <v>0</v>
      </c>
      <c r="V18" s="199">
        <v>0</v>
      </c>
      <c r="W18" s="199">
        <v>0</v>
      </c>
      <c r="X18" s="199">
        <v>0</v>
      </c>
      <c r="Y18" s="199">
        <v>0</v>
      </c>
      <c r="Z18" s="199">
        <v>0</v>
      </c>
      <c r="AA18" s="199">
        <v>0</v>
      </c>
      <c r="AB18" s="199">
        <v>0</v>
      </c>
      <c r="AC18" s="199">
        <v>0</v>
      </c>
      <c r="AD18" s="199">
        <v>0</v>
      </c>
      <c r="AE18" s="199">
        <v>0</v>
      </c>
      <c r="AF18" s="199">
        <v>0</v>
      </c>
      <c r="AG18" s="199">
        <v>0</v>
      </c>
      <c r="AH18" s="199">
        <v>0</v>
      </c>
      <c r="AI18" s="199">
        <v>0</v>
      </c>
      <c r="AJ18" s="199">
        <v>0</v>
      </c>
      <c r="AK18" s="199">
        <v>0</v>
      </c>
      <c r="AL18" s="199">
        <v>0</v>
      </c>
      <c r="AM18" s="199">
        <v>0</v>
      </c>
      <c r="AN18" s="199">
        <v>0</v>
      </c>
      <c r="AO18" s="199">
        <v>0</v>
      </c>
      <c r="AP18" s="199">
        <v>0</v>
      </c>
      <c r="AQ18" s="199">
        <v>0</v>
      </c>
      <c r="AR18" s="199">
        <v>0</v>
      </c>
      <c r="AS18" s="199">
        <v>0</v>
      </c>
      <c r="AT18" s="199">
        <v>0</v>
      </c>
      <c r="AU18" s="199">
        <v>0</v>
      </c>
      <c r="AV18" s="199">
        <v>0</v>
      </c>
      <c r="AW18" s="199">
        <v>0</v>
      </c>
      <c r="AX18" s="199">
        <v>0</v>
      </c>
      <c r="AY18" s="199">
        <v>0</v>
      </c>
      <c r="AZ18" s="199">
        <v>0</v>
      </c>
      <c r="BA18" s="199">
        <v>0</v>
      </c>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t="s">
        <v>43</v>
      </c>
      <c r="EP18" s="199" t="s">
        <v>204</v>
      </c>
      <c r="EQ18" s="199" t="s">
        <v>240</v>
      </c>
      <c r="ER18" s="199" t="s">
        <v>236</v>
      </c>
      <c r="ES18" s="199" t="s">
        <v>237</v>
      </c>
      <c r="ET18" s="199" t="s">
        <v>238</v>
      </c>
      <c r="EU18" s="199" t="s">
        <v>239</v>
      </c>
      <c r="EV18" s="199">
        <v>0</v>
      </c>
      <c r="EW18" s="199">
        <v>0</v>
      </c>
      <c r="EX18" s="199">
        <v>0</v>
      </c>
      <c r="EY18" s="199">
        <v>0</v>
      </c>
      <c r="EZ18" s="199">
        <v>0</v>
      </c>
      <c r="FA18" s="199">
        <v>0</v>
      </c>
      <c r="FB18" s="199">
        <v>0</v>
      </c>
      <c r="FC18" s="199">
        <v>0</v>
      </c>
      <c r="FD18" s="199">
        <v>0</v>
      </c>
      <c r="FE18" s="199">
        <v>0</v>
      </c>
      <c r="FF18" s="199">
        <v>0</v>
      </c>
      <c r="FG18" s="199">
        <v>0</v>
      </c>
      <c r="FH18" s="199">
        <v>0</v>
      </c>
      <c r="FI18" s="199">
        <v>0</v>
      </c>
      <c r="FJ18" s="199">
        <v>0</v>
      </c>
      <c r="FK18" s="199">
        <v>0</v>
      </c>
      <c r="FL18" s="199">
        <v>0</v>
      </c>
      <c r="FM18" s="199">
        <v>0</v>
      </c>
      <c r="FN18" s="199">
        <v>0</v>
      </c>
      <c r="FO18" s="199">
        <v>0</v>
      </c>
      <c r="FP18" s="199">
        <v>0</v>
      </c>
      <c r="FQ18" s="199">
        <v>0</v>
      </c>
      <c r="FR18" s="199">
        <v>0</v>
      </c>
      <c r="FS18" s="199">
        <v>0</v>
      </c>
      <c r="FT18" s="199">
        <v>0</v>
      </c>
      <c r="FU18" s="199">
        <v>0</v>
      </c>
      <c r="FV18" s="199">
        <v>0</v>
      </c>
      <c r="FW18" s="199">
        <v>0</v>
      </c>
      <c r="FX18" s="199">
        <v>0</v>
      </c>
      <c r="FY18" s="199">
        <v>0</v>
      </c>
      <c r="FZ18" s="199"/>
      <c r="GA18" s="199"/>
      <c r="GB18" s="199"/>
      <c r="GC18" s="199"/>
      <c r="GD18" s="199"/>
      <c r="GE18" s="199"/>
      <c r="GF18" s="199"/>
      <c r="GG18" s="199"/>
      <c r="GH18" s="199"/>
      <c r="GI18" s="199"/>
      <c r="GJ18" s="199"/>
      <c r="GK18" s="199"/>
      <c r="GL18" s="199"/>
      <c r="GM18" s="199"/>
      <c r="GN18" s="199"/>
      <c r="GO18" s="199"/>
      <c r="GP18" s="199"/>
      <c r="GQ18" s="199"/>
      <c r="GR18" s="199"/>
      <c r="GS18" s="199"/>
    </row>
    <row r="19" spans="1:201" x14ac:dyDescent="0.35">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row>
    <row r="20" spans="1:201" x14ac:dyDescent="0.35">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row>
    <row r="21" spans="1:201" x14ac:dyDescent="0.35">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row>
    <row r="22" spans="1:201" x14ac:dyDescent="0.35">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row>
    <row r="23" spans="1:201" x14ac:dyDescent="0.35">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row>
    <row r="24" spans="1:201" x14ac:dyDescent="0.35">
      <c r="A24" s="199">
        <v>0</v>
      </c>
      <c r="B24" s="199">
        <v>0</v>
      </c>
      <c r="C24" s="199">
        <v>0</v>
      </c>
      <c r="D24" s="199">
        <v>0</v>
      </c>
      <c r="E24" s="199" t="s">
        <v>32</v>
      </c>
      <c r="F24" s="199" t="s">
        <v>188</v>
      </c>
      <c r="G24" s="199">
        <v>0</v>
      </c>
      <c r="H24" s="199">
        <v>0</v>
      </c>
      <c r="I24" s="199">
        <v>0</v>
      </c>
      <c r="J24" s="199">
        <v>0</v>
      </c>
      <c r="K24" s="199">
        <v>0</v>
      </c>
      <c r="L24" s="199">
        <v>0</v>
      </c>
      <c r="M24" s="199"/>
      <c r="N24" s="199"/>
      <c r="O24" s="199"/>
      <c r="P24" s="199"/>
      <c r="Q24" s="199"/>
      <c r="R24" s="199">
        <v>0</v>
      </c>
      <c r="S24" s="199">
        <v>0</v>
      </c>
      <c r="T24" s="199">
        <v>0</v>
      </c>
      <c r="U24" s="199">
        <v>0</v>
      </c>
      <c r="V24" s="199">
        <v>0</v>
      </c>
      <c r="W24" s="199">
        <v>0</v>
      </c>
      <c r="X24" s="199">
        <v>0</v>
      </c>
      <c r="Y24" s="199">
        <v>0</v>
      </c>
      <c r="Z24" s="199">
        <v>0</v>
      </c>
      <c r="AA24" s="199">
        <v>0</v>
      </c>
      <c r="AB24" s="199">
        <v>0</v>
      </c>
      <c r="AC24" s="199">
        <v>0</v>
      </c>
      <c r="AD24" s="199">
        <v>0</v>
      </c>
      <c r="AE24" s="199">
        <v>0</v>
      </c>
      <c r="AF24" s="199">
        <v>0</v>
      </c>
      <c r="AG24" s="199">
        <v>0</v>
      </c>
      <c r="AH24" s="199">
        <v>0</v>
      </c>
      <c r="AI24" s="199">
        <v>0</v>
      </c>
      <c r="AJ24" s="199">
        <v>0</v>
      </c>
      <c r="AK24" s="199">
        <v>0</v>
      </c>
      <c r="AL24" s="199">
        <v>0</v>
      </c>
      <c r="AM24" s="199">
        <v>0</v>
      </c>
      <c r="AN24" s="199">
        <v>0</v>
      </c>
      <c r="AO24" s="199">
        <v>0</v>
      </c>
      <c r="AP24" s="199">
        <v>0</v>
      </c>
      <c r="AQ24" s="199">
        <v>0</v>
      </c>
      <c r="AR24" s="199">
        <v>0</v>
      </c>
      <c r="AS24" s="199">
        <v>0</v>
      </c>
      <c r="AT24" s="199">
        <v>0</v>
      </c>
      <c r="AU24" s="199">
        <v>0</v>
      </c>
      <c r="AV24" s="199">
        <v>0</v>
      </c>
      <c r="AW24" s="199">
        <v>0</v>
      </c>
      <c r="AX24" s="199">
        <v>0</v>
      </c>
      <c r="AY24" s="199">
        <v>0</v>
      </c>
      <c r="AZ24" s="199">
        <v>0</v>
      </c>
      <c r="BA24" s="199">
        <v>0</v>
      </c>
      <c r="BB24" s="199">
        <v>0</v>
      </c>
      <c r="BC24" s="199">
        <v>0</v>
      </c>
      <c r="BD24" s="199">
        <v>0</v>
      </c>
      <c r="BE24" s="199">
        <v>0</v>
      </c>
      <c r="BF24" s="199">
        <v>0</v>
      </c>
      <c r="BG24" s="199">
        <v>0</v>
      </c>
      <c r="BH24" s="199">
        <v>0</v>
      </c>
      <c r="BI24" s="199">
        <v>0</v>
      </c>
      <c r="BJ24" s="199">
        <v>0</v>
      </c>
      <c r="BK24" s="199">
        <v>0</v>
      </c>
      <c r="BL24" s="199">
        <v>0</v>
      </c>
      <c r="BM24" s="199">
        <v>0</v>
      </c>
      <c r="BN24" s="199">
        <v>0</v>
      </c>
      <c r="BO24" s="199">
        <v>0</v>
      </c>
      <c r="BP24" s="199">
        <v>0</v>
      </c>
      <c r="BQ24" s="199">
        <v>0</v>
      </c>
      <c r="BR24" s="199">
        <v>0</v>
      </c>
      <c r="BS24" s="199">
        <v>0</v>
      </c>
      <c r="BT24" s="199">
        <v>0</v>
      </c>
      <c r="BU24" s="199">
        <v>0</v>
      </c>
      <c r="BV24" s="199">
        <v>0</v>
      </c>
      <c r="BW24" s="199">
        <v>0</v>
      </c>
      <c r="BX24" s="199">
        <v>0</v>
      </c>
      <c r="BY24" s="199">
        <v>0</v>
      </c>
      <c r="BZ24" s="199">
        <v>0</v>
      </c>
      <c r="CA24" s="199">
        <v>0</v>
      </c>
      <c r="CB24" s="199">
        <v>0</v>
      </c>
      <c r="CC24" s="199">
        <v>0</v>
      </c>
      <c r="CD24" s="199">
        <v>0</v>
      </c>
      <c r="CE24" s="199">
        <v>0</v>
      </c>
      <c r="CF24" s="199">
        <v>0</v>
      </c>
      <c r="CG24" s="199">
        <v>0</v>
      </c>
      <c r="CH24" s="199">
        <v>0</v>
      </c>
      <c r="CI24" s="199">
        <v>0</v>
      </c>
      <c r="CJ24" s="199">
        <v>0</v>
      </c>
      <c r="CK24" s="199">
        <v>0</v>
      </c>
      <c r="CL24" s="199">
        <v>0</v>
      </c>
      <c r="CM24" s="199">
        <v>0</v>
      </c>
      <c r="CN24" s="199">
        <v>0</v>
      </c>
      <c r="CO24" s="199">
        <v>0</v>
      </c>
      <c r="CP24" s="199">
        <v>0</v>
      </c>
      <c r="CQ24" s="199">
        <v>0</v>
      </c>
      <c r="CR24" s="199">
        <v>0</v>
      </c>
      <c r="CS24" s="199">
        <v>0</v>
      </c>
      <c r="CT24" s="199">
        <v>0</v>
      </c>
      <c r="CU24" s="199">
        <v>0</v>
      </c>
      <c r="CV24" s="199">
        <v>0</v>
      </c>
      <c r="CW24" s="199">
        <v>0</v>
      </c>
      <c r="CX24" s="199">
        <v>0</v>
      </c>
      <c r="CY24" s="199">
        <v>0</v>
      </c>
      <c r="CZ24" s="199">
        <v>0</v>
      </c>
      <c r="DA24" s="199">
        <v>0</v>
      </c>
      <c r="DB24" s="199">
        <v>0</v>
      </c>
      <c r="DC24" s="199">
        <v>0</v>
      </c>
      <c r="DD24" s="199">
        <v>0</v>
      </c>
      <c r="DE24" s="199">
        <v>0</v>
      </c>
      <c r="DF24" s="199">
        <v>0</v>
      </c>
      <c r="DG24" s="199">
        <v>0</v>
      </c>
      <c r="DH24" s="199">
        <v>0</v>
      </c>
      <c r="DI24" s="199">
        <v>0</v>
      </c>
      <c r="DJ24" s="199">
        <v>0</v>
      </c>
      <c r="DK24" s="199">
        <v>0</v>
      </c>
      <c r="DL24" s="199">
        <v>0</v>
      </c>
      <c r="DM24" s="199">
        <v>0</v>
      </c>
      <c r="DN24" s="199">
        <v>0</v>
      </c>
      <c r="DO24" s="199">
        <v>0</v>
      </c>
      <c r="DP24" s="199">
        <v>0</v>
      </c>
      <c r="DQ24" s="199">
        <v>0</v>
      </c>
      <c r="DR24" s="199">
        <v>0</v>
      </c>
      <c r="DS24" s="199">
        <v>0</v>
      </c>
      <c r="DT24" s="199">
        <v>0</v>
      </c>
      <c r="DU24" s="199">
        <v>0</v>
      </c>
      <c r="DV24" s="199">
        <v>0</v>
      </c>
      <c r="DW24" s="199">
        <v>0</v>
      </c>
      <c r="DX24" s="199">
        <v>0</v>
      </c>
      <c r="DY24" s="199" t="s">
        <v>107</v>
      </c>
      <c r="DZ24" s="199"/>
      <c r="EA24" s="199" t="s">
        <v>107</v>
      </c>
      <c r="EB24" s="199" t="s">
        <v>107</v>
      </c>
      <c r="EC24" s="199">
        <v>0</v>
      </c>
      <c r="ED24" s="199">
        <v>0</v>
      </c>
      <c r="EE24" s="199" t="s">
        <v>32</v>
      </c>
      <c r="EF24" s="199" t="s">
        <v>32</v>
      </c>
      <c r="EG24" s="199">
        <v>0</v>
      </c>
      <c r="EH24" s="199">
        <v>0</v>
      </c>
      <c r="EI24" s="199">
        <v>0</v>
      </c>
      <c r="EJ24" s="199">
        <v>0</v>
      </c>
      <c r="EK24" s="199" t="s">
        <v>32</v>
      </c>
      <c r="EL24" s="199" t="s">
        <v>32</v>
      </c>
      <c r="EM24" s="199" t="s">
        <v>42</v>
      </c>
      <c r="EN24" s="199">
        <v>0</v>
      </c>
      <c r="EO24" s="199" t="s">
        <v>44</v>
      </c>
      <c r="EP24" s="199" t="s">
        <v>204</v>
      </c>
      <c r="EQ24" s="199" t="s">
        <v>240</v>
      </c>
      <c r="ER24" s="199" t="s">
        <v>236</v>
      </c>
      <c r="ES24" s="199" t="s">
        <v>237</v>
      </c>
      <c r="ET24" s="199" t="s">
        <v>238</v>
      </c>
      <c r="EU24" s="199" t="s">
        <v>239</v>
      </c>
      <c r="EV24" s="199">
        <v>0</v>
      </c>
      <c r="EW24" s="199">
        <v>0</v>
      </c>
      <c r="EX24" s="199">
        <v>0</v>
      </c>
      <c r="EY24" s="199">
        <v>0</v>
      </c>
      <c r="EZ24" s="199">
        <v>0</v>
      </c>
      <c r="FA24" s="199">
        <v>0</v>
      </c>
      <c r="FB24" s="199">
        <v>0</v>
      </c>
      <c r="FC24" s="199">
        <v>0</v>
      </c>
      <c r="FD24" s="199">
        <v>0</v>
      </c>
      <c r="FE24" s="199">
        <v>0</v>
      </c>
      <c r="FF24" s="199">
        <v>0</v>
      </c>
      <c r="FG24" s="199">
        <v>0</v>
      </c>
      <c r="FH24" s="199">
        <v>0</v>
      </c>
      <c r="FI24" s="199">
        <v>0</v>
      </c>
      <c r="FJ24" s="199">
        <v>0</v>
      </c>
      <c r="FK24" s="199">
        <v>0</v>
      </c>
      <c r="FL24" s="199">
        <v>0</v>
      </c>
      <c r="FM24" s="199">
        <v>0</v>
      </c>
      <c r="FN24" s="199">
        <v>0</v>
      </c>
      <c r="FO24" s="199">
        <v>0</v>
      </c>
      <c r="FP24" s="199">
        <v>0</v>
      </c>
      <c r="FQ24" s="199">
        <v>0</v>
      </c>
      <c r="FR24" s="199">
        <v>0</v>
      </c>
      <c r="FS24" s="199">
        <v>0</v>
      </c>
      <c r="FT24" s="199">
        <v>0</v>
      </c>
      <c r="FU24" s="199">
        <v>0</v>
      </c>
      <c r="FV24" s="199">
        <v>0</v>
      </c>
      <c r="FW24" s="199">
        <v>0</v>
      </c>
      <c r="FX24" s="199">
        <v>0</v>
      </c>
      <c r="FY24" s="199">
        <v>0</v>
      </c>
      <c r="FZ24" s="199"/>
      <c r="GA24" s="199"/>
      <c r="GB24" s="199"/>
      <c r="GC24" s="199"/>
      <c r="GD24" s="199"/>
      <c r="GE24" s="199"/>
      <c r="GF24" s="199"/>
      <c r="GG24" s="199"/>
      <c r="GH24" s="199"/>
      <c r="GI24" s="199"/>
      <c r="GJ24" s="199"/>
      <c r="GK24" s="199"/>
      <c r="GL24" s="199"/>
      <c r="GM24" s="199"/>
      <c r="GN24" s="199"/>
      <c r="GO24" s="199"/>
      <c r="GP24" s="199"/>
      <c r="GQ24" s="199"/>
      <c r="GR24" s="199"/>
      <c r="GS24" s="199"/>
    </row>
    <row r="25" spans="1:201" x14ac:dyDescent="0.35">
      <c r="A25" s="199">
        <v>0</v>
      </c>
      <c r="B25" s="199">
        <v>0</v>
      </c>
      <c r="C25" s="199">
        <v>0</v>
      </c>
      <c r="D25" s="199">
        <v>0</v>
      </c>
      <c r="E25" s="199" t="s">
        <v>32</v>
      </c>
      <c r="F25" s="199" t="s">
        <v>188</v>
      </c>
      <c r="G25" s="199">
        <v>0</v>
      </c>
      <c r="H25" s="199">
        <v>0</v>
      </c>
      <c r="I25" s="199">
        <v>0</v>
      </c>
      <c r="J25" s="199">
        <v>0</v>
      </c>
      <c r="K25" s="199">
        <v>0</v>
      </c>
      <c r="L25" s="199">
        <v>0</v>
      </c>
      <c r="M25" s="199"/>
      <c r="N25" s="199"/>
      <c r="O25" s="199"/>
      <c r="P25" s="199"/>
      <c r="Q25" s="199"/>
      <c r="R25" s="199">
        <v>0</v>
      </c>
      <c r="S25" s="199">
        <v>0</v>
      </c>
      <c r="T25" s="199">
        <v>0</v>
      </c>
      <c r="U25" s="199">
        <v>0</v>
      </c>
      <c r="V25" s="199">
        <v>0</v>
      </c>
      <c r="W25" s="199">
        <v>0</v>
      </c>
      <c r="X25" s="199">
        <v>0</v>
      </c>
      <c r="Y25" s="199">
        <v>0</v>
      </c>
      <c r="Z25" s="199">
        <v>0</v>
      </c>
      <c r="AA25" s="199">
        <v>0</v>
      </c>
      <c r="AB25" s="199">
        <v>0</v>
      </c>
      <c r="AC25" s="199">
        <v>0</v>
      </c>
      <c r="AD25" s="199">
        <v>0</v>
      </c>
      <c r="AE25" s="199">
        <v>0</v>
      </c>
      <c r="AF25" s="199">
        <v>0</v>
      </c>
      <c r="AG25" s="199">
        <v>0</v>
      </c>
      <c r="AH25" s="199">
        <v>0</v>
      </c>
      <c r="AI25" s="199">
        <v>0</v>
      </c>
      <c r="AJ25" s="199">
        <v>0</v>
      </c>
      <c r="AK25" s="199">
        <v>0</v>
      </c>
      <c r="AL25" s="199">
        <v>0</v>
      </c>
      <c r="AM25" s="199">
        <v>0</v>
      </c>
      <c r="AN25" s="199">
        <v>0</v>
      </c>
      <c r="AO25" s="199">
        <v>0</v>
      </c>
      <c r="AP25" s="199">
        <v>0</v>
      </c>
      <c r="AQ25" s="199">
        <v>0</v>
      </c>
      <c r="AR25" s="199">
        <v>0</v>
      </c>
      <c r="AS25" s="199">
        <v>0</v>
      </c>
      <c r="AT25" s="199">
        <v>0</v>
      </c>
      <c r="AU25" s="199">
        <v>0</v>
      </c>
      <c r="AV25" s="199">
        <v>0</v>
      </c>
      <c r="AW25" s="199">
        <v>0</v>
      </c>
      <c r="AX25" s="199">
        <v>0</v>
      </c>
      <c r="AY25" s="199">
        <v>0</v>
      </c>
      <c r="AZ25" s="199">
        <v>0</v>
      </c>
      <c r="BA25" s="199">
        <v>0</v>
      </c>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t="s">
        <v>44</v>
      </c>
      <c r="EP25" s="199" t="s">
        <v>204</v>
      </c>
      <c r="EQ25" s="199" t="s">
        <v>240</v>
      </c>
      <c r="ER25" s="199" t="s">
        <v>236</v>
      </c>
      <c r="ES25" s="199" t="s">
        <v>237</v>
      </c>
      <c r="ET25" s="199" t="s">
        <v>238</v>
      </c>
      <c r="EU25" s="199" t="s">
        <v>239</v>
      </c>
      <c r="EV25" s="199">
        <v>0</v>
      </c>
      <c r="EW25" s="199">
        <v>0</v>
      </c>
      <c r="EX25" s="199">
        <v>0</v>
      </c>
      <c r="EY25" s="199">
        <v>0</v>
      </c>
      <c r="EZ25" s="199">
        <v>0</v>
      </c>
      <c r="FA25" s="199">
        <v>0</v>
      </c>
      <c r="FB25" s="199">
        <v>0</v>
      </c>
      <c r="FC25" s="199">
        <v>0</v>
      </c>
      <c r="FD25" s="199">
        <v>0</v>
      </c>
      <c r="FE25" s="199">
        <v>0</v>
      </c>
      <c r="FF25" s="199">
        <v>0</v>
      </c>
      <c r="FG25" s="199">
        <v>0</v>
      </c>
      <c r="FH25" s="199">
        <v>0</v>
      </c>
      <c r="FI25" s="199">
        <v>0</v>
      </c>
      <c r="FJ25" s="199">
        <v>0</v>
      </c>
      <c r="FK25" s="199">
        <v>0</v>
      </c>
      <c r="FL25" s="199">
        <v>0</v>
      </c>
      <c r="FM25" s="199">
        <v>0</v>
      </c>
      <c r="FN25" s="199">
        <v>0</v>
      </c>
      <c r="FO25" s="199">
        <v>0</v>
      </c>
      <c r="FP25" s="199">
        <v>0</v>
      </c>
      <c r="FQ25" s="199">
        <v>0</v>
      </c>
      <c r="FR25" s="199">
        <v>0</v>
      </c>
      <c r="FS25" s="199">
        <v>0</v>
      </c>
      <c r="FT25" s="199">
        <v>0</v>
      </c>
      <c r="FU25" s="199">
        <v>0</v>
      </c>
      <c r="FV25" s="199">
        <v>0</v>
      </c>
      <c r="FW25" s="199">
        <v>0</v>
      </c>
      <c r="FX25" s="199">
        <v>0</v>
      </c>
      <c r="FY25" s="199">
        <v>0</v>
      </c>
      <c r="FZ25" s="199"/>
      <c r="GA25" s="199"/>
      <c r="GB25" s="199"/>
      <c r="GC25" s="199"/>
      <c r="GD25" s="199"/>
      <c r="GE25" s="199"/>
      <c r="GF25" s="199"/>
      <c r="GG25" s="199"/>
      <c r="GH25" s="199"/>
      <c r="GI25" s="199"/>
      <c r="GJ25" s="199"/>
      <c r="GK25" s="199"/>
      <c r="GL25" s="199"/>
      <c r="GM25" s="199"/>
      <c r="GN25" s="199"/>
      <c r="GO25" s="199"/>
      <c r="GP25" s="199"/>
      <c r="GQ25" s="199"/>
      <c r="GR25" s="199"/>
      <c r="GS25" s="199"/>
    </row>
    <row r="26" spans="1:201" x14ac:dyDescent="0.35">
      <c r="A26" s="199">
        <v>0</v>
      </c>
      <c r="B26" s="199">
        <v>0</v>
      </c>
      <c r="C26" s="199">
        <v>0</v>
      </c>
      <c r="D26" s="199">
        <v>0</v>
      </c>
      <c r="E26" s="199" t="s">
        <v>32</v>
      </c>
      <c r="F26" s="199" t="s">
        <v>188</v>
      </c>
      <c r="G26" s="199">
        <v>0</v>
      </c>
      <c r="H26" s="199">
        <v>0</v>
      </c>
      <c r="I26" s="199">
        <v>0</v>
      </c>
      <c r="J26" s="199">
        <v>0</v>
      </c>
      <c r="K26" s="199">
        <v>0</v>
      </c>
      <c r="L26" s="199">
        <v>0</v>
      </c>
      <c r="M26" s="199"/>
      <c r="N26" s="199"/>
      <c r="O26" s="199"/>
      <c r="P26" s="199"/>
      <c r="Q26" s="199"/>
      <c r="R26" s="199">
        <v>0</v>
      </c>
      <c r="S26" s="199">
        <v>0</v>
      </c>
      <c r="T26" s="199">
        <v>0</v>
      </c>
      <c r="U26" s="199">
        <v>0</v>
      </c>
      <c r="V26" s="199">
        <v>0</v>
      </c>
      <c r="W26" s="199">
        <v>0</v>
      </c>
      <c r="X26" s="199">
        <v>0</v>
      </c>
      <c r="Y26" s="199">
        <v>0</v>
      </c>
      <c r="Z26" s="199">
        <v>0</v>
      </c>
      <c r="AA26" s="199">
        <v>0</v>
      </c>
      <c r="AB26" s="199">
        <v>0</v>
      </c>
      <c r="AC26" s="199">
        <v>0</v>
      </c>
      <c r="AD26" s="199">
        <v>0</v>
      </c>
      <c r="AE26" s="199">
        <v>0</v>
      </c>
      <c r="AF26" s="199">
        <v>0</v>
      </c>
      <c r="AG26" s="199">
        <v>0</v>
      </c>
      <c r="AH26" s="199">
        <v>0</v>
      </c>
      <c r="AI26" s="199">
        <v>0</v>
      </c>
      <c r="AJ26" s="199">
        <v>0</v>
      </c>
      <c r="AK26" s="199">
        <v>0</v>
      </c>
      <c r="AL26" s="199">
        <v>0</v>
      </c>
      <c r="AM26" s="199">
        <v>0</v>
      </c>
      <c r="AN26" s="199">
        <v>0</v>
      </c>
      <c r="AO26" s="199">
        <v>0</v>
      </c>
      <c r="AP26" s="199">
        <v>0</v>
      </c>
      <c r="AQ26" s="199">
        <v>0</v>
      </c>
      <c r="AR26" s="199">
        <v>0</v>
      </c>
      <c r="AS26" s="199">
        <v>0</v>
      </c>
      <c r="AT26" s="199">
        <v>0</v>
      </c>
      <c r="AU26" s="199">
        <v>0</v>
      </c>
      <c r="AV26" s="199">
        <v>0</v>
      </c>
      <c r="AW26" s="199">
        <v>0</v>
      </c>
      <c r="AX26" s="199">
        <v>0</v>
      </c>
      <c r="AY26" s="199">
        <v>0</v>
      </c>
      <c r="AZ26" s="199">
        <v>0</v>
      </c>
      <c r="BA26" s="199">
        <v>0</v>
      </c>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t="s">
        <v>44</v>
      </c>
      <c r="EP26" s="199" t="s">
        <v>204</v>
      </c>
      <c r="EQ26" s="199" t="s">
        <v>240</v>
      </c>
      <c r="ER26" s="199" t="s">
        <v>236</v>
      </c>
      <c r="ES26" s="199" t="s">
        <v>237</v>
      </c>
      <c r="ET26" s="199" t="s">
        <v>238</v>
      </c>
      <c r="EU26" s="199" t="s">
        <v>239</v>
      </c>
      <c r="EV26" s="199">
        <v>0</v>
      </c>
      <c r="EW26" s="199">
        <v>0</v>
      </c>
      <c r="EX26" s="199">
        <v>0</v>
      </c>
      <c r="EY26" s="199">
        <v>0</v>
      </c>
      <c r="EZ26" s="199">
        <v>0</v>
      </c>
      <c r="FA26" s="199">
        <v>0</v>
      </c>
      <c r="FB26" s="199">
        <v>0</v>
      </c>
      <c r="FC26" s="199">
        <v>0</v>
      </c>
      <c r="FD26" s="199">
        <v>0</v>
      </c>
      <c r="FE26" s="199">
        <v>0</v>
      </c>
      <c r="FF26" s="199">
        <v>0</v>
      </c>
      <c r="FG26" s="199">
        <v>0</v>
      </c>
      <c r="FH26" s="199">
        <v>0</v>
      </c>
      <c r="FI26" s="199">
        <v>0</v>
      </c>
      <c r="FJ26" s="199">
        <v>0</v>
      </c>
      <c r="FK26" s="199">
        <v>0</v>
      </c>
      <c r="FL26" s="199">
        <v>0</v>
      </c>
      <c r="FM26" s="199">
        <v>0</v>
      </c>
      <c r="FN26" s="199">
        <v>0</v>
      </c>
      <c r="FO26" s="199">
        <v>0</v>
      </c>
      <c r="FP26" s="199">
        <v>0</v>
      </c>
      <c r="FQ26" s="199">
        <v>0</v>
      </c>
      <c r="FR26" s="199">
        <v>0</v>
      </c>
      <c r="FS26" s="199">
        <v>0</v>
      </c>
      <c r="FT26" s="199">
        <v>0</v>
      </c>
      <c r="FU26" s="199">
        <v>0</v>
      </c>
      <c r="FV26" s="199">
        <v>0</v>
      </c>
      <c r="FW26" s="199">
        <v>0</v>
      </c>
      <c r="FX26" s="199">
        <v>0</v>
      </c>
      <c r="FY26" s="199">
        <v>0</v>
      </c>
      <c r="FZ26" s="199"/>
      <c r="GA26" s="199"/>
      <c r="GB26" s="199"/>
      <c r="GC26" s="199"/>
      <c r="GD26" s="199"/>
      <c r="GE26" s="199"/>
      <c r="GF26" s="199"/>
      <c r="GG26" s="199"/>
      <c r="GH26" s="199"/>
      <c r="GI26" s="199"/>
      <c r="GJ26" s="199"/>
      <c r="GK26" s="199"/>
      <c r="GL26" s="199"/>
      <c r="GM26" s="199"/>
      <c r="GN26" s="199"/>
      <c r="GO26" s="199"/>
      <c r="GP26" s="199"/>
      <c r="GQ26" s="199"/>
      <c r="GR26" s="199"/>
      <c r="GS26" s="199"/>
    </row>
    <row r="27" spans="1:201" x14ac:dyDescent="0.35">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row>
    <row r="28" spans="1:201" x14ac:dyDescent="0.35">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row>
    <row r="29" spans="1:201" x14ac:dyDescent="0.35">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row>
    <row r="30" spans="1:201" x14ac:dyDescent="0.35">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row>
    <row r="31" spans="1:201" x14ac:dyDescent="0.35">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row>
    <row r="32" spans="1:201" x14ac:dyDescent="0.35">
      <c r="A32" s="199">
        <v>0</v>
      </c>
      <c r="B32" s="199">
        <v>0</v>
      </c>
      <c r="C32" s="199">
        <v>0</v>
      </c>
      <c r="D32" s="199">
        <v>0</v>
      </c>
      <c r="E32" s="199" t="s">
        <v>32</v>
      </c>
      <c r="F32" s="199" t="s">
        <v>188</v>
      </c>
      <c r="G32" s="199">
        <v>0</v>
      </c>
      <c r="H32" s="199">
        <v>0</v>
      </c>
      <c r="I32" s="199">
        <v>0</v>
      </c>
      <c r="J32" s="199">
        <v>0</v>
      </c>
      <c r="K32" s="199">
        <v>0</v>
      </c>
      <c r="L32" s="199">
        <v>0</v>
      </c>
      <c r="M32" s="199"/>
      <c r="N32" s="199"/>
      <c r="O32" s="199"/>
      <c r="P32" s="199"/>
      <c r="Q32" s="199"/>
      <c r="R32" s="199">
        <v>0</v>
      </c>
      <c r="S32" s="199">
        <v>0</v>
      </c>
      <c r="T32" s="199">
        <v>0</v>
      </c>
      <c r="U32" s="199">
        <v>0</v>
      </c>
      <c r="V32" s="199">
        <v>0</v>
      </c>
      <c r="W32" s="199">
        <v>0</v>
      </c>
      <c r="X32" s="199">
        <v>0</v>
      </c>
      <c r="Y32" s="199">
        <v>0</v>
      </c>
      <c r="Z32" s="199">
        <v>0</v>
      </c>
      <c r="AA32" s="199">
        <v>0</v>
      </c>
      <c r="AB32" s="199">
        <v>0</v>
      </c>
      <c r="AC32" s="199">
        <v>0</v>
      </c>
      <c r="AD32" s="199">
        <v>0</v>
      </c>
      <c r="AE32" s="199">
        <v>0</v>
      </c>
      <c r="AF32" s="199">
        <v>0</v>
      </c>
      <c r="AG32" s="199">
        <v>0</v>
      </c>
      <c r="AH32" s="199">
        <v>0</v>
      </c>
      <c r="AI32" s="199">
        <v>0</v>
      </c>
      <c r="AJ32" s="199">
        <v>0</v>
      </c>
      <c r="AK32" s="199">
        <v>0</v>
      </c>
      <c r="AL32" s="199">
        <v>0</v>
      </c>
      <c r="AM32" s="199">
        <v>0</v>
      </c>
      <c r="AN32" s="199">
        <v>0</v>
      </c>
      <c r="AO32" s="199">
        <v>0</v>
      </c>
      <c r="AP32" s="199">
        <v>0</v>
      </c>
      <c r="AQ32" s="199">
        <v>0</v>
      </c>
      <c r="AR32" s="199">
        <v>0</v>
      </c>
      <c r="AS32" s="199">
        <v>0</v>
      </c>
      <c r="AT32" s="199">
        <v>0</v>
      </c>
      <c r="AU32" s="199">
        <v>0</v>
      </c>
      <c r="AV32" s="199">
        <v>0</v>
      </c>
      <c r="AW32" s="199">
        <v>0</v>
      </c>
      <c r="AX32" s="199">
        <v>0</v>
      </c>
      <c r="AY32" s="199">
        <v>0</v>
      </c>
      <c r="AZ32" s="199">
        <v>0</v>
      </c>
      <c r="BA32" s="199">
        <v>0</v>
      </c>
      <c r="BB32" s="199">
        <v>0</v>
      </c>
      <c r="BC32" s="199">
        <v>0</v>
      </c>
      <c r="BD32" s="199">
        <v>0</v>
      </c>
      <c r="BE32" s="199">
        <v>0</v>
      </c>
      <c r="BF32" s="199">
        <v>0</v>
      </c>
      <c r="BG32" s="199">
        <v>0</v>
      </c>
      <c r="BH32" s="199">
        <v>0</v>
      </c>
      <c r="BI32" s="199">
        <v>0</v>
      </c>
      <c r="BJ32" s="199">
        <v>0</v>
      </c>
      <c r="BK32" s="199">
        <v>0</v>
      </c>
      <c r="BL32" s="199">
        <v>0</v>
      </c>
      <c r="BM32" s="199">
        <v>0</v>
      </c>
      <c r="BN32" s="199">
        <v>0</v>
      </c>
      <c r="BO32" s="199">
        <v>0</v>
      </c>
      <c r="BP32" s="199">
        <v>0</v>
      </c>
      <c r="BQ32" s="199">
        <v>0</v>
      </c>
      <c r="BR32" s="199">
        <v>0</v>
      </c>
      <c r="BS32" s="199">
        <v>0</v>
      </c>
      <c r="BT32" s="199">
        <v>0</v>
      </c>
      <c r="BU32" s="199">
        <v>0</v>
      </c>
      <c r="BV32" s="199">
        <v>0</v>
      </c>
      <c r="BW32" s="199">
        <v>0</v>
      </c>
      <c r="BX32" s="199">
        <v>0</v>
      </c>
      <c r="BY32" s="199">
        <v>0</v>
      </c>
      <c r="BZ32" s="199">
        <v>0</v>
      </c>
      <c r="CA32" s="199">
        <v>0</v>
      </c>
      <c r="CB32" s="199">
        <v>0</v>
      </c>
      <c r="CC32" s="199">
        <v>0</v>
      </c>
      <c r="CD32" s="199">
        <v>0</v>
      </c>
      <c r="CE32" s="199">
        <v>0</v>
      </c>
      <c r="CF32" s="199">
        <v>0</v>
      </c>
      <c r="CG32" s="199">
        <v>0</v>
      </c>
      <c r="CH32" s="199">
        <v>0</v>
      </c>
      <c r="CI32" s="199">
        <v>0</v>
      </c>
      <c r="CJ32" s="199">
        <v>0</v>
      </c>
      <c r="CK32" s="199">
        <v>0</v>
      </c>
      <c r="CL32" s="199">
        <v>0</v>
      </c>
      <c r="CM32" s="199">
        <v>0</v>
      </c>
      <c r="CN32" s="199">
        <v>0</v>
      </c>
      <c r="CO32" s="199">
        <v>0</v>
      </c>
      <c r="CP32" s="199">
        <v>0</v>
      </c>
      <c r="CQ32" s="199">
        <v>0</v>
      </c>
      <c r="CR32" s="199">
        <v>0</v>
      </c>
      <c r="CS32" s="199">
        <v>0</v>
      </c>
      <c r="CT32" s="199">
        <v>0</v>
      </c>
      <c r="CU32" s="199">
        <v>0</v>
      </c>
      <c r="CV32" s="199">
        <v>0</v>
      </c>
      <c r="CW32" s="199">
        <v>0</v>
      </c>
      <c r="CX32" s="199">
        <v>0</v>
      </c>
      <c r="CY32" s="199">
        <v>0</v>
      </c>
      <c r="CZ32" s="199">
        <v>0</v>
      </c>
      <c r="DA32" s="199">
        <v>0</v>
      </c>
      <c r="DB32" s="199">
        <v>0</v>
      </c>
      <c r="DC32" s="199">
        <v>0</v>
      </c>
      <c r="DD32" s="199">
        <v>0</v>
      </c>
      <c r="DE32" s="199">
        <v>0</v>
      </c>
      <c r="DF32" s="199">
        <v>0</v>
      </c>
      <c r="DG32" s="199">
        <v>0</v>
      </c>
      <c r="DH32" s="199">
        <v>0</v>
      </c>
      <c r="DI32" s="199">
        <v>0</v>
      </c>
      <c r="DJ32" s="199">
        <v>0</v>
      </c>
      <c r="DK32" s="199">
        <v>0</v>
      </c>
      <c r="DL32" s="199">
        <v>0</v>
      </c>
      <c r="DM32" s="199">
        <v>0</v>
      </c>
      <c r="DN32" s="199">
        <v>0</v>
      </c>
      <c r="DO32" s="199">
        <v>0</v>
      </c>
      <c r="DP32" s="199">
        <v>0</v>
      </c>
      <c r="DQ32" s="199">
        <v>0</v>
      </c>
      <c r="DR32" s="199">
        <v>0</v>
      </c>
      <c r="DS32" s="199">
        <v>0</v>
      </c>
      <c r="DT32" s="199">
        <v>0</v>
      </c>
      <c r="DU32" s="199">
        <v>0</v>
      </c>
      <c r="DV32" s="199">
        <v>0</v>
      </c>
      <c r="DW32" s="199">
        <v>0</v>
      </c>
      <c r="DX32" s="199">
        <v>0</v>
      </c>
      <c r="DY32" s="199" t="s">
        <v>107</v>
      </c>
      <c r="DZ32" s="199"/>
      <c r="EA32" s="199" t="s">
        <v>107</v>
      </c>
      <c r="EB32" s="199" t="s">
        <v>107</v>
      </c>
      <c r="EC32" s="199">
        <v>0</v>
      </c>
      <c r="ED32" s="199">
        <v>0</v>
      </c>
      <c r="EE32" s="199" t="s">
        <v>32</v>
      </c>
      <c r="EF32" s="199" t="s">
        <v>32</v>
      </c>
      <c r="EG32" s="199">
        <v>0</v>
      </c>
      <c r="EH32" s="199">
        <v>0</v>
      </c>
      <c r="EI32" s="199">
        <v>0</v>
      </c>
      <c r="EJ32" s="199">
        <v>0</v>
      </c>
      <c r="EK32" s="199" t="s">
        <v>32</v>
      </c>
      <c r="EL32" s="199" t="s">
        <v>32</v>
      </c>
      <c r="EM32" s="199" t="s">
        <v>42</v>
      </c>
      <c r="EN32" s="199">
        <v>0</v>
      </c>
      <c r="EO32" s="199" t="s">
        <v>45</v>
      </c>
      <c r="EP32" s="199" t="s">
        <v>204</v>
      </c>
      <c r="EQ32" s="199" t="s">
        <v>240</v>
      </c>
      <c r="ER32" s="199" t="s">
        <v>236</v>
      </c>
      <c r="ES32" s="199" t="s">
        <v>237</v>
      </c>
      <c r="ET32" s="199" t="s">
        <v>238</v>
      </c>
      <c r="EU32" s="199" t="s">
        <v>239</v>
      </c>
      <c r="EV32" s="199">
        <v>0</v>
      </c>
      <c r="EW32" s="199">
        <v>0</v>
      </c>
      <c r="EX32" s="199">
        <v>0</v>
      </c>
      <c r="EY32" s="199">
        <v>0</v>
      </c>
      <c r="EZ32" s="199">
        <v>0</v>
      </c>
      <c r="FA32" s="199">
        <v>0</v>
      </c>
      <c r="FB32" s="199">
        <v>0</v>
      </c>
      <c r="FC32" s="199">
        <v>0</v>
      </c>
      <c r="FD32" s="199">
        <v>0</v>
      </c>
      <c r="FE32" s="199">
        <v>0</v>
      </c>
      <c r="FF32" s="199">
        <v>0</v>
      </c>
      <c r="FG32" s="199">
        <v>0</v>
      </c>
      <c r="FH32" s="199">
        <v>0</v>
      </c>
      <c r="FI32" s="199">
        <v>0</v>
      </c>
      <c r="FJ32" s="199">
        <v>0</v>
      </c>
      <c r="FK32" s="199">
        <v>0</v>
      </c>
      <c r="FL32" s="199">
        <v>0</v>
      </c>
      <c r="FM32" s="199">
        <v>0</v>
      </c>
      <c r="FN32" s="199">
        <v>0</v>
      </c>
      <c r="FO32" s="199">
        <v>0</v>
      </c>
      <c r="FP32" s="199">
        <v>0</v>
      </c>
      <c r="FQ32" s="199">
        <v>0</v>
      </c>
      <c r="FR32" s="199">
        <v>0</v>
      </c>
      <c r="FS32" s="199">
        <v>0</v>
      </c>
      <c r="FT32" s="199">
        <v>0</v>
      </c>
      <c r="FU32" s="199">
        <v>0</v>
      </c>
      <c r="FV32" s="199">
        <v>0</v>
      </c>
      <c r="FW32" s="199">
        <v>0</v>
      </c>
      <c r="FX32" s="199">
        <v>0</v>
      </c>
      <c r="FY32" s="199">
        <v>0</v>
      </c>
      <c r="FZ32" s="199"/>
      <c r="GA32" s="199"/>
      <c r="GB32" s="199"/>
      <c r="GC32" s="199"/>
      <c r="GD32" s="199"/>
      <c r="GE32" s="199"/>
      <c r="GF32" s="199"/>
      <c r="GG32" s="199"/>
      <c r="GH32" s="199"/>
      <c r="GI32" s="199"/>
      <c r="GJ32" s="199"/>
      <c r="GK32" s="199"/>
      <c r="GL32" s="199"/>
      <c r="GM32" s="199"/>
      <c r="GN32" s="199"/>
      <c r="GO32" s="199"/>
      <c r="GP32" s="199"/>
      <c r="GQ32" s="199"/>
      <c r="GR32" s="199"/>
      <c r="GS32" s="199"/>
    </row>
    <row r="33" spans="1:201" x14ac:dyDescent="0.35">
      <c r="A33" s="199">
        <v>0</v>
      </c>
      <c r="B33" s="199">
        <v>0</v>
      </c>
      <c r="C33" s="199">
        <v>0</v>
      </c>
      <c r="D33" s="199">
        <v>0</v>
      </c>
      <c r="E33" s="199" t="s">
        <v>32</v>
      </c>
      <c r="F33" s="199" t="s">
        <v>188</v>
      </c>
      <c r="G33" s="199">
        <v>0</v>
      </c>
      <c r="H33" s="199">
        <v>0</v>
      </c>
      <c r="I33" s="199">
        <v>0</v>
      </c>
      <c r="J33" s="199">
        <v>0</v>
      </c>
      <c r="K33" s="199">
        <v>0</v>
      </c>
      <c r="L33" s="199">
        <v>0</v>
      </c>
      <c r="M33" s="199"/>
      <c r="N33" s="199"/>
      <c r="O33" s="199"/>
      <c r="P33" s="199"/>
      <c r="Q33" s="199"/>
      <c r="R33" s="199">
        <v>0</v>
      </c>
      <c r="S33" s="199">
        <v>0</v>
      </c>
      <c r="T33" s="199">
        <v>0</v>
      </c>
      <c r="U33" s="199">
        <v>0</v>
      </c>
      <c r="V33" s="199">
        <v>0</v>
      </c>
      <c r="W33" s="199">
        <v>0</v>
      </c>
      <c r="X33" s="199">
        <v>0</v>
      </c>
      <c r="Y33" s="199">
        <v>0</v>
      </c>
      <c r="Z33" s="199">
        <v>0</v>
      </c>
      <c r="AA33" s="199">
        <v>0</v>
      </c>
      <c r="AB33" s="199">
        <v>0</v>
      </c>
      <c r="AC33" s="199">
        <v>0</v>
      </c>
      <c r="AD33" s="199">
        <v>0</v>
      </c>
      <c r="AE33" s="199">
        <v>0</v>
      </c>
      <c r="AF33" s="199">
        <v>0</v>
      </c>
      <c r="AG33" s="199">
        <v>0</v>
      </c>
      <c r="AH33" s="199">
        <v>0</v>
      </c>
      <c r="AI33" s="199">
        <v>0</v>
      </c>
      <c r="AJ33" s="199">
        <v>0</v>
      </c>
      <c r="AK33" s="199">
        <v>0</v>
      </c>
      <c r="AL33" s="199">
        <v>0</v>
      </c>
      <c r="AM33" s="199">
        <v>0</v>
      </c>
      <c r="AN33" s="199">
        <v>0</v>
      </c>
      <c r="AO33" s="199">
        <v>0</v>
      </c>
      <c r="AP33" s="199">
        <v>0</v>
      </c>
      <c r="AQ33" s="199">
        <v>0</v>
      </c>
      <c r="AR33" s="199">
        <v>0</v>
      </c>
      <c r="AS33" s="199">
        <v>0</v>
      </c>
      <c r="AT33" s="199">
        <v>0</v>
      </c>
      <c r="AU33" s="199">
        <v>0</v>
      </c>
      <c r="AV33" s="199">
        <v>0</v>
      </c>
      <c r="AW33" s="199">
        <v>0</v>
      </c>
      <c r="AX33" s="199">
        <v>0</v>
      </c>
      <c r="AY33" s="199">
        <v>0</v>
      </c>
      <c r="AZ33" s="199">
        <v>0</v>
      </c>
      <c r="BA33" s="199">
        <v>0</v>
      </c>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t="s">
        <v>45</v>
      </c>
      <c r="EP33" s="199" t="s">
        <v>204</v>
      </c>
      <c r="EQ33" s="199" t="s">
        <v>240</v>
      </c>
      <c r="ER33" s="199" t="s">
        <v>236</v>
      </c>
      <c r="ES33" s="199" t="s">
        <v>237</v>
      </c>
      <c r="ET33" s="199" t="s">
        <v>238</v>
      </c>
      <c r="EU33" s="199" t="s">
        <v>239</v>
      </c>
      <c r="EV33" s="199">
        <v>0</v>
      </c>
      <c r="EW33" s="199">
        <v>0</v>
      </c>
      <c r="EX33" s="199">
        <v>0</v>
      </c>
      <c r="EY33" s="199">
        <v>0</v>
      </c>
      <c r="EZ33" s="199">
        <v>0</v>
      </c>
      <c r="FA33" s="199">
        <v>0</v>
      </c>
      <c r="FB33" s="199">
        <v>0</v>
      </c>
      <c r="FC33" s="199">
        <v>0</v>
      </c>
      <c r="FD33" s="199">
        <v>0</v>
      </c>
      <c r="FE33" s="199">
        <v>0</v>
      </c>
      <c r="FF33" s="199">
        <v>0</v>
      </c>
      <c r="FG33" s="199">
        <v>0</v>
      </c>
      <c r="FH33" s="199">
        <v>0</v>
      </c>
      <c r="FI33" s="199">
        <v>0</v>
      </c>
      <c r="FJ33" s="199">
        <v>0</v>
      </c>
      <c r="FK33" s="199">
        <v>0</v>
      </c>
      <c r="FL33" s="199">
        <v>0</v>
      </c>
      <c r="FM33" s="199">
        <v>0</v>
      </c>
      <c r="FN33" s="199">
        <v>0</v>
      </c>
      <c r="FO33" s="199">
        <v>0</v>
      </c>
      <c r="FP33" s="199">
        <v>0</v>
      </c>
      <c r="FQ33" s="199">
        <v>0</v>
      </c>
      <c r="FR33" s="199">
        <v>0</v>
      </c>
      <c r="FS33" s="199">
        <v>0</v>
      </c>
      <c r="FT33" s="199">
        <v>0</v>
      </c>
      <c r="FU33" s="199">
        <v>0</v>
      </c>
      <c r="FV33" s="199">
        <v>0</v>
      </c>
      <c r="FW33" s="199">
        <v>0</v>
      </c>
      <c r="FX33" s="199">
        <v>0</v>
      </c>
      <c r="FY33" s="199">
        <v>0</v>
      </c>
      <c r="FZ33" s="199"/>
      <c r="GA33" s="199"/>
      <c r="GB33" s="199"/>
      <c r="GC33" s="199"/>
      <c r="GD33" s="199"/>
      <c r="GE33" s="199"/>
      <c r="GF33" s="199"/>
      <c r="GG33" s="199"/>
      <c r="GH33" s="199"/>
      <c r="GI33" s="199"/>
      <c r="GJ33" s="199"/>
      <c r="GK33" s="199"/>
      <c r="GL33" s="199"/>
      <c r="GM33" s="199"/>
      <c r="GN33" s="199"/>
      <c r="GO33" s="199"/>
      <c r="GP33" s="199"/>
      <c r="GQ33" s="199"/>
      <c r="GR33" s="199"/>
      <c r="GS33" s="199"/>
    </row>
    <row r="34" spans="1:201" x14ac:dyDescent="0.35">
      <c r="A34" s="199">
        <v>0</v>
      </c>
      <c r="B34" s="199">
        <v>0</v>
      </c>
      <c r="C34" s="199">
        <v>0</v>
      </c>
      <c r="D34" s="199">
        <v>0</v>
      </c>
      <c r="E34" s="199" t="s">
        <v>32</v>
      </c>
      <c r="F34" s="199" t="s">
        <v>188</v>
      </c>
      <c r="G34" s="199">
        <v>0</v>
      </c>
      <c r="H34" s="199">
        <v>0</v>
      </c>
      <c r="I34" s="199">
        <v>0</v>
      </c>
      <c r="J34" s="199">
        <v>0</v>
      </c>
      <c r="K34" s="199">
        <v>0</v>
      </c>
      <c r="L34" s="199">
        <v>0</v>
      </c>
      <c r="M34" s="199"/>
      <c r="N34" s="199"/>
      <c r="O34" s="199"/>
      <c r="P34" s="199"/>
      <c r="Q34" s="199"/>
      <c r="R34" s="199">
        <v>0</v>
      </c>
      <c r="S34" s="199">
        <v>0</v>
      </c>
      <c r="T34" s="199">
        <v>0</v>
      </c>
      <c r="U34" s="199">
        <v>0</v>
      </c>
      <c r="V34" s="199">
        <v>0</v>
      </c>
      <c r="W34" s="199">
        <v>0</v>
      </c>
      <c r="X34" s="199">
        <v>0</v>
      </c>
      <c r="Y34" s="199">
        <v>0</v>
      </c>
      <c r="Z34" s="199">
        <v>0</v>
      </c>
      <c r="AA34" s="199">
        <v>0</v>
      </c>
      <c r="AB34" s="199">
        <v>0</v>
      </c>
      <c r="AC34" s="199">
        <v>0</v>
      </c>
      <c r="AD34" s="199">
        <v>0</v>
      </c>
      <c r="AE34" s="199">
        <v>0</v>
      </c>
      <c r="AF34" s="199">
        <v>0</v>
      </c>
      <c r="AG34" s="199">
        <v>0</v>
      </c>
      <c r="AH34" s="199">
        <v>0</v>
      </c>
      <c r="AI34" s="199">
        <v>0</v>
      </c>
      <c r="AJ34" s="199">
        <v>0</v>
      </c>
      <c r="AK34" s="199">
        <v>0</v>
      </c>
      <c r="AL34" s="199">
        <v>0</v>
      </c>
      <c r="AM34" s="199">
        <v>0</v>
      </c>
      <c r="AN34" s="199">
        <v>0</v>
      </c>
      <c r="AO34" s="199">
        <v>0</v>
      </c>
      <c r="AP34" s="199">
        <v>0</v>
      </c>
      <c r="AQ34" s="199">
        <v>0</v>
      </c>
      <c r="AR34" s="199">
        <v>0</v>
      </c>
      <c r="AS34" s="199">
        <v>0</v>
      </c>
      <c r="AT34" s="199">
        <v>0</v>
      </c>
      <c r="AU34" s="199">
        <v>0</v>
      </c>
      <c r="AV34" s="199">
        <v>0</v>
      </c>
      <c r="AW34" s="199">
        <v>0</v>
      </c>
      <c r="AX34" s="199">
        <v>0</v>
      </c>
      <c r="AY34" s="199">
        <v>0</v>
      </c>
      <c r="AZ34" s="199">
        <v>0</v>
      </c>
      <c r="BA34" s="199">
        <v>0</v>
      </c>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t="s">
        <v>45</v>
      </c>
      <c r="EP34" s="199" t="s">
        <v>204</v>
      </c>
      <c r="EQ34" s="199" t="s">
        <v>240</v>
      </c>
      <c r="ER34" s="199" t="s">
        <v>236</v>
      </c>
      <c r="ES34" s="199" t="s">
        <v>237</v>
      </c>
      <c r="ET34" s="199" t="s">
        <v>238</v>
      </c>
      <c r="EU34" s="199" t="s">
        <v>239</v>
      </c>
      <c r="EV34" s="199">
        <v>0</v>
      </c>
      <c r="EW34" s="199">
        <v>0</v>
      </c>
      <c r="EX34" s="199">
        <v>0</v>
      </c>
      <c r="EY34" s="199">
        <v>0</v>
      </c>
      <c r="EZ34" s="199">
        <v>0</v>
      </c>
      <c r="FA34" s="199">
        <v>0</v>
      </c>
      <c r="FB34" s="199">
        <v>0</v>
      </c>
      <c r="FC34" s="199">
        <v>0</v>
      </c>
      <c r="FD34" s="199">
        <v>0</v>
      </c>
      <c r="FE34" s="199">
        <v>0</v>
      </c>
      <c r="FF34" s="199">
        <v>0</v>
      </c>
      <c r="FG34" s="199">
        <v>0</v>
      </c>
      <c r="FH34" s="199">
        <v>0</v>
      </c>
      <c r="FI34" s="199">
        <v>0</v>
      </c>
      <c r="FJ34" s="199">
        <v>0</v>
      </c>
      <c r="FK34" s="199">
        <v>0</v>
      </c>
      <c r="FL34" s="199">
        <v>0</v>
      </c>
      <c r="FM34" s="199">
        <v>0</v>
      </c>
      <c r="FN34" s="199">
        <v>0</v>
      </c>
      <c r="FO34" s="199">
        <v>0</v>
      </c>
      <c r="FP34" s="199">
        <v>0</v>
      </c>
      <c r="FQ34" s="199">
        <v>0</v>
      </c>
      <c r="FR34" s="199">
        <v>0</v>
      </c>
      <c r="FS34" s="199">
        <v>0</v>
      </c>
      <c r="FT34" s="199">
        <v>0</v>
      </c>
      <c r="FU34" s="199">
        <v>0</v>
      </c>
      <c r="FV34" s="199">
        <v>0</v>
      </c>
      <c r="FW34" s="199">
        <v>0</v>
      </c>
      <c r="FX34" s="199">
        <v>0</v>
      </c>
      <c r="FY34" s="199">
        <v>0</v>
      </c>
      <c r="FZ34" s="199"/>
      <c r="GA34" s="199"/>
      <c r="GB34" s="199"/>
      <c r="GC34" s="199"/>
      <c r="GD34" s="199"/>
      <c r="GE34" s="199"/>
      <c r="GF34" s="199"/>
      <c r="GG34" s="199"/>
      <c r="GH34" s="199"/>
      <c r="GI34" s="199"/>
      <c r="GJ34" s="199"/>
      <c r="GK34" s="199"/>
      <c r="GL34" s="199"/>
      <c r="GM34" s="199"/>
      <c r="GN34" s="199"/>
      <c r="GO34" s="199"/>
      <c r="GP34" s="199"/>
      <c r="GQ34" s="199"/>
      <c r="GR34" s="199"/>
      <c r="GS34" s="199"/>
    </row>
    <row r="35" spans="1:201" x14ac:dyDescent="0.35">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row>
    <row r="36" spans="1:201" x14ac:dyDescent="0.35">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row>
    <row r="37" spans="1:201" x14ac:dyDescent="0.35">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row>
    <row r="38" spans="1:201" x14ac:dyDescent="0.35">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row>
    <row r="39" spans="1:201" x14ac:dyDescent="0.35">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row>
    <row r="40" spans="1:201" x14ac:dyDescent="0.35">
      <c r="A40" s="199">
        <v>0</v>
      </c>
      <c r="B40" s="199">
        <v>0</v>
      </c>
      <c r="C40" s="199">
        <v>0</v>
      </c>
      <c r="D40" s="199">
        <v>0</v>
      </c>
      <c r="E40" s="199" t="s">
        <v>32</v>
      </c>
      <c r="F40" s="199" t="s">
        <v>188</v>
      </c>
      <c r="G40" s="199">
        <v>0</v>
      </c>
      <c r="H40" s="199">
        <v>0</v>
      </c>
      <c r="I40" s="199">
        <v>0</v>
      </c>
      <c r="J40" s="199">
        <v>0</v>
      </c>
      <c r="K40" s="199">
        <v>0</v>
      </c>
      <c r="L40" s="199">
        <v>0</v>
      </c>
      <c r="M40" s="199"/>
      <c r="N40" s="199"/>
      <c r="O40" s="199"/>
      <c r="P40" s="199"/>
      <c r="Q40" s="199"/>
      <c r="R40" s="199">
        <v>0</v>
      </c>
      <c r="S40" s="199">
        <v>0</v>
      </c>
      <c r="T40" s="199">
        <v>0</v>
      </c>
      <c r="U40" s="199">
        <v>0</v>
      </c>
      <c r="V40" s="199">
        <v>0</v>
      </c>
      <c r="W40" s="199">
        <v>0</v>
      </c>
      <c r="X40" s="199">
        <v>0</v>
      </c>
      <c r="Y40" s="199">
        <v>0</v>
      </c>
      <c r="Z40" s="199">
        <v>0</v>
      </c>
      <c r="AA40" s="199">
        <v>0</v>
      </c>
      <c r="AB40" s="199">
        <v>0</v>
      </c>
      <c r="AC40" s="199">
        <v>0</v>
      </c>
      <c r="AD40" s="199">
        <v>0</v>
      </c>
      <c r="AE40" s="199">
        <v>0</v>
      </c>
      <c r="AF40" s="199">
        <v>0</v>
      </c>
      <c r="AG40" s="199">
        <v>0</v>
      </c>
      <c r="AH40" s="199">
        <v>0</v>
      </c>
      <c r="AI40" s="199">
        <v>0</v>
      </c>
      <c r="AJ40" s="199">
        <v>0</v>
      </c>
      <c r="AK40" s="199">
        <v>0</v>
      </c>
      <c r="AL40" s="199">
        <v>0</v>
      </c>
      <c r="AM40" s="199">
        <v>0</v>
      </c>
      <c r="AN40" s="199">
        <v>0</v>
      </c>
      <c r="AO40" s="199">
        <v>0</v>
      </c>
      <c r="AP40" s="199">
        <v>0</v>
      </c>
      <c r="AQ40" s="199">
        <v>0</v>
      </c>
      <c r="AR40" s="199">
        <v>0</v>
      </c>
      <c r="AS40" s="199">
        <v>0</v>
      </c>
      <c r="AT40" s="199">
        <v>0</v>
      </c>
      <c r="AU40" s="199">
        <v>0</v>
      </c>
      <c r="AV40" s="199">
        <v>0</v>
      </c>
      <c r="AW40" s="199">
        <v>0</v>
      </c>
      <c r="AX40" s="199">
        <v>0</v>
      </c>
      <c r="AY40" s="199">
        <v>0</v>
      </c>
      <c r="AZ40" s="199">
        <v>0</v>
      </c>
      <c r="BA40" s="199">
        <v>0</v>
      </c>
      <c r="BB40" s="199">
        <v>0</v>
      </c>
      <c r="BC40" s="199">
        <v>0</v>
      </c>
      <c r="BD40" s="199">
        <v>0</v>
      </c>
      <c r="BE40" s="199">
        <v>0</v>
      </c>
      <c r="BF40" s="199">
        <v>0</v>
      </c>
      <c r="BG40" s="199">
        <v>0</v>
      </c>
      <c r="BH40" s="199">
        <v>0</v>
      </c>
      <c r="BI40" s="199">
        <v>0</v>
      </c>
      <c r="BJ40" s="199">
        <v>0</v>
      </c>
      <c r="BK40" s="199">
        <v>0</v>
      </c>
      <c r="BL40" s="199">
        <v>0</v>
      </c>
      <c r="BM40" s="199">
        <v>0</v>
      </c>
      <c r="BN40" s="199">
        <v>0</v>
      </c>
      <c r="BO40" s="199">
        <v>0</v>
      </c>
      <c r="BP40" s="199">
        <v>0</v>
      </c>
      <c r="BQ40" s="199">
        <v>0</v>
      </c>
      <c r="BR40" s="199">
        <v>0</v>
      </c>
      <c r="BS40" s="199">
        <v>0</v>
      </c>
      <c r="BT40" s="199">
        <v>0</v>
      </c>
      <c r="BU40" s="199">
        <v>0</v>
      </c>
      <c r="BV40" s="199">
        <v>0</v>
      </c>
      <c r="BW40" s="199">
        <v>0</v>
      </c>
      <c r="BX40" s="199">
        <v>0</v>
      </c>
      <c r="BY40" s="199">
        <v>0</v>
      </c>
      <c r="BZ40" s="199">
        <v>0</v>
      </c>
      <c r="CA40" s="199">
        <v>0</v>
      </c>
      <c r="CB40" s="199">
        <v>0</v>
      </c>
      <c r="CC40" s="199">
        <v>0</v>
      </c>
      <c r="CD40" s="199">
        <v>0</v>
      </c>
      <c r="CE40" s="199">
        <v>0</v>
      </c>
      <c r="CF40" s="199">
        <v>0</v>
      </c>
      <c r="CG40" s="199">
        <v>0</v>
      </c>
      <c r="CH40" s="199">
        <v>0</v>
      </c>
      <c r="CI40" s="199">
        <v>0</v>
      </c>
      <c r="CJ40" s="199">
        <v>0</v>
      </c>
      <c r="CK40" s="199">
        <v>0</v>
      </c>
      <c r="CL40" s="199">
        <v>0</v>
      </c>
      <c r="CM40" s="199">
        <v>0</v>
      </c>
      <c r="CN40" s="199">
        <v>0</v>
      </c>
      <c r="CO40" s="199">
        <v>0</v>
      </c>
      <c r="CP40" s="199">
        <v>0</v>
      </c>
      <c r="CQ40" s="199">
        <v>0</v>
      </c>
      <c r="CR40" s="199">
        <v>0</v>
      </c>
      <c r="CS40" s="199">
        <v>0</v>
      </c>
      <c r="CT40" s="199">
        <v>0</v>
      </c>
      <c r="CU40" s="199">
        <v>0</v>
      </c>
      <c r="CV40" s="199">
        <v>0</v>
      </c>
      <c r="CW40" s="199">
        <v>0</v>
      </c>
      <c r="CX40" s="199">
        <v>0</v>
      </c>
      <c r="CY40" s="199">
        <v>0</v>
      </c>
      <c r="CZ40" s="199">
        <v>0</v>
      </c>
      <c r="DA40" s="199">
        <v>0</v>
      </c>
      <c r="DB40" s="199">
        <v>0</v>
      </c>
      <c r="DC40" s="199">
        <v>0</v>
      </c>
      <c r="DD40" s="199">
        <v>0</v>
      </c>
      <c r="DE40" s="199">
        <v>0</v>
      </c>
      <c r="DF40" s="199">
        <v>0</v>
      </c>
      <c r="DG40" s="199">
        <v>0</v>
      </c>
      <c r="DH40" s="199">
        <v>0</v>
      </c>
      <c r="DI40" s="199">
        <v>0</v>
      </c>
      <c r="DJ40" s="199">
        <v>0</v>
      </c>
      <c r="DK40" s="199">
        <v>0</v>
      </c>
      <c r="DL40" s="199">
        <v>0</v>
      </c>
      <c r="DM40" s="199">
        <v>0</v>
      </c>
      <c r="DN40" s="199">
        <v>0</v>
      </c>
      <c r="DO40" s="199">
        <v>0</v>
      </c>
      <c r="DP40" s="199">
        <v>0</v>
      </c>
      <c r="DQ40" s="199">
        <v>0</v>
      </c>
      <c r="DR40" s="199">
        <v>0</v>
      </c>
      <c r="DS40" s="199">
        <v>0</v>
      </c>
      <c r="DT40" s="199">
        <v>0</v>
      </c>
      <c r="DU40" s="199">
        <v>0</v>
      </c>
      <c r="DV40" s="199">
        <v>0</v>
      </c>
      <c r="DW40" s="199">
        <v>0</v>
      </c>
      <c r="DX40" s="199">
        <v>0</v>
      </c>
      <c r="DY40" s="199" t="s">
        <v>107</v>
      </c>
      <c r="DZ40" s="199"/>
      <c r="EA40" s="199" t="s">
        <v>107</v>
      </c>
      <c r="EB40" s="199" t="s">
        <v>107</v>
      </c>
      <c r="EC40" s="199">
        <v>0</v>
      </c>
      <c r="ED40" s="199">
        <v>0</v>
      </c>
      <c r="EE40" s="199" t="s">
        <v>32</v>
      </c>
      <c r="EF40" s="199" t="s">
        <v>32</v>
      </c>
      <c r="EG40" s="199">
        <v>0</v>
      </c>
      <c r="EH40" s="199">
        <v>0</v>
      </c>
      <c r="EI40" s="199">
        <v>0</v>
      </c>
      <c r="EJ40" s="199">
        <v>0</v>
      </c>
      <c r="EK40" s="199" t="s">
        <v>32</v>
      </c>
      <c r="EL40" s="199" t="s">
        <v>32</v>
      </c>
      <c r="EM40" s="199" t="s">
        <v>42</v>
      </c>
      <c r="EN40" s="199">
        <v>0</v>
      </c>
      <c r="EO40" s="199" t="s">
        <v>46</v>
      </c>
      <c r="EP40" s="199" t="s">
        <v>204</v>
      </c>
      <c r="EQ40" s="199" t="s">
        <v>240</v>
      </c>
      <c r="ER40" s="199" t="s">
        <v>236</v>
      </c>
      <c r="ES40" s="199" t="s">
        <v>237</v>
      </c>
      <c r="ET40" s="199" t="s">
        <v>238</v>
      </c>
      <c r="EU40" s="199" t="s">
        <v>239</v>
      </c>
      <c r="EV40" s="199">
        <v>0</v>
      </c>
      <c r="EW40" s="199">
        <v>0</v>
      </c>
      <c r="EX40" s="199">
        <v>0</v>
      </c>
      <c r="EY40" s="199">
        <v>0</v>
      </c>
      <c r="EZ40" s="199">
        <v>0</v>
      </c>
      <c r="FA40" s="199">
        <v>0</v>
      </c>
      <c r="FB40" s="199">
        <v>0</v>
      </c>
      <c r="FC40" s="199">
        <v>0</v>
      </c>
      <c r="FD40" s="199">
        <v>0</v>
      </c>
      <c r="FE40" s="199">
        <v>0</v>
      </c>
      <c r="FF40" s="199">
        <v>0</v>
      </c>
      <c r="FG40" s="199">
        <v>0</v>
      </c>
      <c r="FH40" s="199">
        <v>0</v>
      </c>
      <c r="FI40" s="199">
        <v>0</v>
      </c>
      <c r="FJ40" s="199">
        <v>0</v>
      </c>
      <c r="FK40" s="199">
        <v>0</v>
      </c>
      <c r="FL40" s="199">
        <v>0</v>
      </c>
      <c r="FM40" s="199">
        <v>0</v>
      </c>
      <c r="FN40" s="199">
        <v>0</v>
      </c>
      <c r="FO40" s="199">
        <v>0</v>
      </c>
      <c r="FP40" s="199">
        <v>0</v>
      </c>
      <c r="FQ40" s="199">
        <v>0</v>
      </c>
      <c r="FR40" s="199">
        <v>0</v>
      </c>
      <c r="FS40" s="199">
        <v>0</v>
      </c>
      <c r="FT40" s="199">
        <v>0</v>
      </c>
      <c r="FU40" s="199">
        <v>0</v>
      </c>
      <c r="FV40" s="199">
        <v>0</v>
      </c>
      <c r="FW40" s="199">
        <v>0</v>
      </c>
      <c r="FX40" s="199">
        <v>0</v>
      </c>
      <c r="FY40" s="199">
        <v>0</v>
      </c>
      <c r="FZ40" s="199"/>
      <c r="GA40" s="199"/>
      <c r="GB40" s="199"/>
      <c r="GC40" s="199"/>
      <c r="GD40" s="199"/>
      <c r="GE40" s="199"/>
      <c r="GF40" s="199"/>
      <c r="GG40" s="199"/>
      <c r="GH40" s="199"/>
      <c r="GI40" s="199"/>
      <c r="GJ40" s="199"/>
      <c r="GK40" s="199"/>
      <c r="GL40" s="199"/>
      <c r="GM40" s="199"/>
      <c r="GN40" s="199"/>
      <c r="GO40" s="199"/>
      <c r="GP40" s="199"/>
      <c r="GQ40" s="199"/>
      <c r="GR40" s="199"/>
      <c r="GS40" s="199"/>
    </row>
    <row r="41" spans="1:201" x14ac:dyDescent="0.35">
      <c r="A41" s="199">
        <v>0</v>
      </c>
      <c r="B41" s="199">
        <v>0</v>
      </c>
      <c r="C41" s="199">
        <v>0</v>
      </c>
      <c r="D41" s="199">
        <v>0</v>
      </c>
      <c r="E41" s="199" t="s">
        <v>32</v>
      </c>
      <c r="F41" s="199" t="s">
        <v>188</v>
      </c>
      <c r="G41" s="199">
        <v>0</v>
      </c>
      <c r="H41" s="199">
        <v>0</v>
      </c>
      <c r="I41" s="199">
        <v>0</v>
      </c>
      <c r="J41" s="199">
        <v>0</v>
      </c>
      <c r="K41" s="199">
        <v>0</v>
      </c>
      <c r="L41" s="199">
        <v>0</v>
      </c>
      <c r="M41" s="199"/>
      <c r="N41" s="199"/>
      <c r="O41" s="199"/>
      <c r="P41" s="199"/>
      <c r="Q41" s="199"/>
      <c r="R41" s="199">
        <v>0</v>
      </c>
      <c r="S41" s="199">
        <v>0</v>
      </c>
      <c r="T41" s="199">
        <v>0</v>
      </c>
      <c r="U41" s="199">
        <v>0</v>
      </c>
      <c r="V41" s="199">
        <v>0</v>
      </c>
      <c r="W41" s="199">
        <v>0</v>
      </c>
      <c r="X41" s="199">
        <v>0</v>
      </c>
      <c r="Y41" s="199">
        <v>0</v>
      </c>
      <c r="Z41" s="199">
        <v>0</v>
      </c>
      <c r="AA41" s="199">
        <v>0</v>
      </c>
      <c r="AB41" s="199">
        <v>0</v>
      </c>
      <c r="AC41" s="199">
        <v>0</v>
      </c>
      <c r="AD41" s="199">
        <v>0</v>
      </c>
      <c r="AE41" s="199">
        <v>0</v>
      </c>
      <c r="AF41" s="199">
        <v>0</v>
      </c>
      <c r="AG41" s="199">
        <v>0</v>
      </c>
      <c r="AH41" s="199">
        <v>0</v>
      </c>
      <c r="AI41" s="199">
        <v>0</v>
      </c>
      <c r="AJ41" s="199">
        <v>0</v>
      </c>
      <c r="AK41" s="199">
        <v>0</v>
      </c>
      <c r="AL41" s="199">
        <v>0</v>
      </c>
      <c r="AM41" s="199">
        <v>0</v>
      </c>
      <c r="AN41" s="199">
        <v>0</v>
      </c>
      <c r="AO41" s="199">
        <v>0</v>
      </c>
      <c r="AP41" s="199">
        <v>0</v>
      </c>
      <c r="AQ41" s="199">
        <v>0</v>
      </c>
      <c r="AR41" s="199">
        <v>0</v>
      </c>
      <c r="AS41" s="199">
        <v>0</v>
      </c>
      <c r="AT41" s="199">
        <v>0</v>
      </c>
      <c r="AU41" s="199">
        <v>0</v>
      </c>
      <c r="AV41" s="199">
        <v>0</v>
      </c>
      <c r="AW41" s="199">
        <v>0</v>
      </c>
      <c r="AX41" s="199">
        <v>0</v>
      </c>
      <c r="AY41" s="199">
        <v>0</v>
      </c>
      <c r="AZ41" s="199">
        <v>0</v>
      </c>
      <c r="BA41" s="199">
        <v>0</v>
      </c>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t="s">
        <v>46</v>
      </c>
      <c r="EP41" s="199" t="s">
        <v>204</v>
      </c>
      <c r="EQ41" s="199" t="s">
        <v>240</v>
      </c>
      <c r="ER41" s="199" t="s">
        <v>236</v>
      </c>
      <c r="ES41" s="199" t="s">
        <v>237</v>
      </c>
      <c r="ET41" s="199" t="s">
        <v>238</v>
      </c>
      <c r="EU41" s="199" t="s">
        <v>239</v>
      </c>
      <c r="EV41" s="199">
        <v>0</v>
      </c>
      <c r="EW41" s="199">
        <v>0</v>
      </c>
      <c r="EX41" s="199">
        <v>0</v>
      </c>
      <c r="EY41" s="199">
        <v>0</v>
      </c>
      <c r="EZ41" s="199">
        <v>0</v>
      </c>
      <c r="FA41" s="199">
        <v>0</v>
      </c>
      <c r="FB41" s="199">
        <v>0</v>
      </c>
      <c r="FC41" s="199">
        <v>0</v>
      </c>
      <c r="FD41" s="199">
        <v>0</v>
      </c>
      <c r="FE41" s="199">
        <v>0</v>
      </c>
      <c r="FF41" s="199">
        <v>0</v>
      </c>
      <c r="FG41" s="199">
        <v>0</v>
      </c>
      <c r="FH41" s="199">
        <v>0</v>
      </c>
      <c r="FI41" s="199">
        <v>0</v>
      </c>
      <c r="FJ41" s="199">
        <v>0</v>
      </c>
      <c r="FK41" s="199">
        <v>0</v>
      </c>
      <c r="FL41" s="199">
        <v>0</v>
      </c>
      <c r="FM41" s="199">
        <v>0</v>
      </c>
      <c r="FN41" s="199">
        <v>0</v>
      </c>
      <c r="FO41" s="199">
        <v>0</v>
      </c>
      <c r="FP41" s="199">
        <v>0</v>
      </c>
      <c r="FQ41" s="199">
        <v>0</v>
      </c>
      <c r="FR41" s="199">
        <v>0</v>
      </c>
      <c r="FS41" s="199">
        <v>0</v>
      </c>
      <c r="FT41" s="199">
        <v>0</v>
      </c>
      <c r="FU41" s="199">
        <v>0</v>
      </c>
      <c r="FV41" s="199">
        <v>0</v>
      </c>
      <c r="FW41" s="199">
        <v>0</v>
      </c>
      <c r="FX41" s="199">
        <v>0</v>
      </c>
      <c r="FY41" s="199">
        <v>0</v>
      </c>
      <c r="FZ41" s="199"/>
      <c r="GA41" s="199"/>
      <c r="GB41" s="199"/>
      <c r="GC41" s="199"/>
      <c r="GD41" s="199"/>
      <c r="GE41" s="199"/>
      <c r="GF41" s="199"/>
      <c r="GG41" s="199"/>
      <c r="GH41" s="199"/>
      <c r="GI41" s="199"/>
      <c r="GJ41" s="199"/>
      <c r="GK41" s="199"/>
      <c r="GL41" s="199"/>
      <c r="GM41" s="199"/>
      <c r="GN41" s="199"/>
      <c r="GO41" s="199"/>
      <c r="GP41" s="199"/>
      <c r="GQ41" s="199"/>
      <c r="GR41" s="199"/>
      <c r="GS41" s="199"/>
    </row>
    <row r="42" spans="1:201" x14ac:dyDescent="0.35">
      <c r="A42" s="199">
        <v>0</v>
      </c>
      <c r="B42" s="199">
        <v>0</v>
      </c>
      <c r="C42" s="199">
        <v>0</v>
      </c>
      <c r="D42" s="199">
        <v>0</v>
      </c>
      <c r="E42" s="199" t="s">
        <v>32</v>
      </c>
      <c r="F42" s="199" t="s">
        <v>188</v>
      </c>
      <c r="G42" s="199">
        <v>0</v>
      </c>
      <c r="H42" s="199">
        <v>0</v>
      </c>
      <c r="I42" s="199">
        <v>0</v>
      </c>
      <c r="J42" s="199">
        <v>0</v>
      </c>
      <c r="K42" s="199">
        <v>0</v>
      </c>
      <c r="L42" s="199">
        <v>0</v>
      </c>
      <c r="M42" s="199"/>
      <c r="N42" s="199"/>
      <c r="O42" s="199"/>
      <c r="P42" s="199"/>
      <c r="Q42" s="199"/>
      <c r="R42" s="199">
        <v>0</v>
      </c>
      <c r="S42" s="199">
        <v>0</v>
      </c>
      <c r="T42" s="199">
        <v>0</v>
      </c>
      <c r="U42" s="199">
        <v>0</v>
      </c>
      <c r="V42" s="199">
        <v>0</v>
      </c>
      <c r="W42" s="199">
        <v>0</v>
      </c>
      <c r="X42" s="199">
        <v>0</v>
      </c>
      <c r="Y42" s="199">
        <v>0</v>
      </c>
      <c r="Z42" s="199">
        <v>0</v>
      </c>
      <c r="AA42" s="199">
        <v>0</v>
      </c>
      <c r="AB42" s="199">
        <v>0</v>
      </c>
      <c r="AC42" s="199">
        <v>0</v>
      </c>
      <c r="AD42" s="199">
        <v>0</v>
      </c>
      <c r="AE42" s="199">
        <v>0</v>
      </c>
      <c r="AF42" s="199">
        <v>0</v>
      </c>
      <c r="AG42" s="199">
        <v>0</v>
      </c>
      <c r="AH42" s="199">
        <v>0</v>
      </c>
      <c r="AI42" s="199">
        <v>0</v>
      </c>
      <c r="AJ42" s="199">
        <v>0</v>
      </c>
      <c r="AK42" s="199">
        <v>0</v>
      </c>
      <c r="AL42" s="199">
        <v>0</v>
      </c>
      <c r="AM42" s="199">
        <v>0</v>
      </c>
      <c r="AN42" s="199">
        <v>0</v>
      </c>
      <c r="AO42" s="199">
        <v>0</v>
      </c>
      <c r="AP42" s="199">
        <v>0</v>
      </c>
      <c r="AQ42" s="199">
        <v>0</v>
      </c>
      <c r="AR42" s="199">
        <v>0</v>
      </c>
      <c r="AS42" s="199">
        <v>0</v>
      </c>
      <c r="AT42" s="199">
        <v>0</v>
      </c>
      <c r="AU42" s="199">
        <v>0</v>
      </c>
      <c r="AV42" s="199">
        <v>0</v>
      </c>
      <c r="AW42" s="199">
        <v>0</v>
      </c>
      <c r="AX42" s="199">
        <v>0</v>
      </c>
      <c r="AY42" s="199">
        <v>0</v>
      </c>
      <c r="AZ42" s="199">
        <v>0</v>
      </c>
      <c r="BA42" s="199">
        <v>0</v>
      </c>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t="s">
        <v>46</v>
      </c>
      <c r="EP42" s="199" t="s">
        <v>204</v>
      </c>
      <c r="EQ42" s="199" t="s">
        <v>240</v>
      </c>
      <c r="ER42" s="199" t="s">
        <v>236</v>
      </c>
      <c r="ES42" s="199" t="s">
        <v>237</v>
      </c>
      <c r="ET42" s="199" t="s">
        <v>238</v>
      </c>
      <c r="EU42" s="199" t="s">
        <v>239</v>
      </c>
      <c r="EV42" s="199">
        <v>0</v>
      </c>
      <c r="EW42" s="199">
        <v>0</v>
      </c>
      <c r="EX42" s="199">
        <v>0</v>
      </c>
      <c r="EY42" s="199">
        <v>0</v>
      </c>
      <c r="EZ42" s="199">
        <v>0</v>
      </c>
      <c r="FA42" s="199">
        <v>0</v>
      </c>
      <c r="FB42" s="199">
        <v>0</v>
      </c>
      <c r="FC42" s="199">
        <v>0</v>
      </c>
      <c r="FD42" s="199">
        <v>0</v>
      </c>
      <c r="FE42" s="199">
        <v>0</v>
      </c>
      <c r="FF42" s="199">
        <v>0</v>
      </c>
      <c r="FG42" s="199">
        <v>0</v>
      </c>
      <c r="FH42" s="199">
        <v>0</v>
      </c>
      <c r="FI42" s="199">
        <v>0</v>
      </c>
      <c r="FJ42" s="199">
        <v>0</v>
      </c>
      <c r="FK42" s="199">
        <v>0</v>
      </c>
      <c r="FL42" s="199">
        <v>0</v>
      </c>
      <c r="FM42" s="199">
        <v>0</v>
      </c>
      <c r="FN42" s="199">
        <v>0</v>
      </c>
      <c r="FO42" s="199">
        <v>0</v>
      </c>
      <c r="FP42" s="199">
        <v>0</v>
      </c>
      <c r="FQ42" s="199">
        <v>0</v>
      </c>
      <c r="FR42" s="199">
        <v>0</v>
      </c>
      <c r="FS42" s="199">
        <v>0</v>
      </c>
      <c r="FT42" s="199">
        <v>0</v>
      </c>
      <c r="FU42" s="199">
        <v>0</v>
      </c>
      <c r="FV42" s="199">
        <v>0</v>
      </c>
      <c r="FW42" s="199">
        <v>0</v>
      </c>
      <c r="FX42" s="199">
        <v>0</v>
      </c>
      <c r="FY42" s="199">
        <v>0</v>
      </c>
      <c r="FZ42" s="199"/>
      <c r="GA42" s="199"/>
      <c r="GB42" s="199"/>
      <c r="GC42" s="199"/>
      <c r="GD42" s="199"/>
      <c r="GE42" s="199"/>
      <c r="GF42" s="199"/>
      <c r="GG42" s="199"/>
      <c r="GH42" s="199"/>
      <c r="GI42" s="199"/>
      <c r="GJ42" s="199"/>
      <c r="GK42" s="199"/>
      <c r="GL42" s="199"/>
      <c r="GM42" s="199"/>
      <c r="GN42" s="199"/>
      <c r="GO42" s="199"/>
      <c r="GP42" s="199"/>
      <c r="GQ42" s="199"/>
      <c r="GR42" s="199"/>
      <c r="GS42" s="199"/>
    </row>
    <row r="43" spans="1:201" x14ac:dyDescent="0.35">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row>
    <row r="44" spans="1:201" x14ac:dyDescent="0.35">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row>
    <row r="45" spans="1:201" x14ac:dyDescent="0.3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row>
    <row r="46" spans="1:201" x14ac:dyDescent="0.3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row>
    <row r="47" spans="1:201" x14ac:dyDescent="0.35">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row>
    <row r="48" spans="1:201" x14ac:dyDescent="0.35">
      <c r="A48" s="199">
        <v>0</v>
      </c>
      <c r="B48" s="199">
        <v>0</v>
      </c>
      <c r="C48" s="199">
        <v>0</v>
      </c>
      <c r="D48" s="199">
        <v>0</v>
      </c>
      <c r="E48" s="199" t="s">
        <v>32</v>
      </c>
      <c r="F48" s="199" t="s">
        <v>188</v>
      </c>
      <c r="G48" s="199">
        <v>0</v>
      </c>
      <c r="H48" s="199">
        <v>0</v>
      </c>
      <c r="I48" s="199">
        <v>0</v>
      </c>
      <c r="J48" s="199">
        <v>0</v>
      </c>
      <c r="K48" s="199">
        <v>0</v>
      </c>
      <c r="L48" s="199">
        <v>0</v>
      </c>
      <c r="M48" s="199"/>
      <c r="N48" s="199"/>
      <c r="O48" s="199"/>
      <c r="P48" s="199"/>
      <c r="Q48" s="199"/>
      <c r="R48" s="199">
        <v>0</v>
      </c>
      <c r="S48" s="199">
        <v>0</v>
      </c>
      <c r="T48" s="199">
        <v>0</v>
      </c>
      <c r="U48" s="199">
        <v>0</v>
      </c>
      <c r="V48" s="199">
        <v>0</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c r="BE48" s="199">
        <v>0</v>
      </c>
      <c r="BF48" s="199">
        <v>0</v>
      </c>
      <c r="BG48" s="199">
        <v>0</v>
      </c>
      <c r="BH48" s="199">
        <v>0</v>
      </c>
      <c r="BI48" s="199">
        <v>0</v>
      </c>
      <c r="BJ48" s="199">
        <v>0</v>
      </c>
      <c r="BK48" s="199">
        <v>0</v>
      </c>
      <c r="BL48" s="199">
        <v>0</v>
      </c>
      <c r="BM48" s="199">
        <v>0</v>
      </c>
      <c r="BN48" s="199">
        <v>0</v>
      </c>
      <c r="BO48" s="199">
        <v>0</v>
      </c>
      <c r="BP48" s="199">
        <v>0</v>
      </c>
      <c r="BQ48" s="199">
        <v>0</v>
      </c>
      <c r="BR48" s="199">
        <v>0</v>
      </c>
      <c r="BS48" s="199">
        <v>0</v>
      </c>
      <c r="BT48" s="199">
        <v>0</v>
      </c>
      <c r="BU48" s="199">
        <v>0</v>
      </c>
      <c r="BV48" s="199">
        <v>0</v>
      </c>
      <c r="BW48" s="199">
        <v>0</v>
      </c>
      <c r="BX48" s="199">
        <v>0</v>
      </c>
      <c r="BY48" s="199">
        <v>0</v>
      </c>
      <c r="BZ48" s="199">
        <v>0</v>
      </c>
      <c r="CA48" s="199">
        <v>0</v>
      </c>
      <c r="CB48" s="199">
        <v>0</v>
      </c>
      <c r="CC48" s="199">
        <v>0</v>
      </c>
      <c r="CD48" s="199">
        <v>0</v>
      </c>
      <c r="CE48" s="199">
        <v>0</v>
      </c>
      <c r="CF48" s="199">
        <v>0</v>
      </c>
      <c r="CG48" s="199">
        <v>0</v>
      </c>
      <c r="CH48" s="199">
        <v>0</v>
      </c>
      <c r="CI48" s="199">
        <v>0</v>
      </c>
      <c r="CJ48" s="199">
        <v>0</v>
      </c>
      <c r="CK48" s="199">
        <v>0</v>
      </c>
      <c r="CL48" s="199">
        <v>0</v>
      </c>
      <c r="CM48" s="199">
        <v>0</v>
      </c>
      <c r="CN48" s="199">
        <v>0</v>
      </c>
      <c r="CO48" s="199">
        <v>0</v>
      </c>
      <c r="CP48" s="199">
        <v>0</v>
      </c>
      <c r="CQ48" s="199">
        <v>0</v>
      </c>
      <c r="CR48" s="199">
        <v>0</v>
      </c>
      <c r="CS48" s="199">
        <v>0</v>
      </c>
      <c r="CT48" s="199">
        <v>0</v>
      </c>
      <c r="CU48" s="199">
        <v>0</v>
      </c>
      <c r="CV48" s="199">
        <v>0</v>
      </c>
      <c r="CW48" s="199">
        <v>0</v>
      </c>
      <c r="CX48" s="199">
        <v>0</v>
      </c>
      <c r="CY48" s="199">
        <v>0</v>
      </c>
      <c r="CZ48" s="199">
        <v>0</v>
      </c>
      <c r="DA48" s="199">
        <v>0</v>
      </c>
      <c r="DB48" s="199">
        <v>0</v>
      </c>
      <c r="DC48" s="199">
        <v>0</v>
      </c>
      <c r="DD48" s="199">
        <v>0</v>
      </c>
      <c r="DE48" s="199">
        <v>0</v>
      </c>
      <c r="DF48" s="199">
        <v>0</v>
      </c>
      <c r="DG48" s="199">
        <v>0</v>
      </c>
      <c r="DH48" s="199">
        <v>0</v>
      </c>
      <c r="DI48" s="199">
        <v>0</v>
      </c>
      <c r="DJ48" s="199">
        <v>0</v>
      </c>
      <c r="DK48" s="199">
        <v>0</v>
      </c>
      <c r="DL48" s="199">
        <v>0</v>
      </c>
      <c r="DM48" s="199">
        <v>0</v>
      </c>
      <c r="DN48" s="199">
        <v>0</v>
      </c>
      <c r="DO48" s="199">
        <v>0</v>
      </c>
      <c r="DP48" s="199">
        <v>0</v>
      </c>
      <c r="DQ48" s="199">
        <v>0</v>
      </c>
      <c r="DR48" s="199">
        <v>0</v>
      </c>
      <c r="DS48" s="199">
        <v>0</v>
      </c>
      <c r="DT48" s="199">
        <v>0</v>
      </c>
      <c r="DU48" s="199">
        <v>0</v>
      </c>
      <c r="DV48" s="199">
        <v>0</v>
      </c>
      <c r="DW48" s="199">
        <v>0</v>
      </c>
      <c r="DX48" s="199">
        <v>0</v>
      </c>
      <c r="DY48" s="199" t="s">
        <v>107</v>
      </c>
      <c r="DZ48" s="199"/>
      <c r="EA48" s="199" t="s">
        <v>107</v>
      </c>
      <c r="EB48" s="199" t="s">
        <v>107</v>
      </c>
      <c r="EC48" s="199">
        <v>0</v>
      </c>
      <c r="ED48" s="199">
        <v>0</v>
      </c>
      <c r="EE48" s="199" t="s">
        <v>32</v>
      </c>
      <c r="EF48" s="199" t="s">
        <v>32</v>
      </c>
      <c r="EG48" s="199">
        <v>0</v>
      </c>
      <c r="EH48" s="199">
        <v>0</v>
      </c>
      <c r="EI48" s="199">
        <v>0</v>
      </c>
      <c r="EJ48" s="199">
        <v>0</v>
      </c>
      <c r="EK48" s="199" t="s">
        <v>32</v>
      </c>
      <c r="EL48" s="199" t="s">
        <v>32</v>
      </c>
      <c r="EM48" s="199" t="s">
        <v>42</v>
      </c>
      <c r="EN48" s="199">
        <v>0</v>
      </c>
      <c r="EO48" s="199" t="s">
        <v>47</v>
      </c>
      <c r="EP48" s="199" t="s">
        <v>204</v>
      </c>
      <c r="EQ48" s="199" t="s">
        <v>240</v>
      </c>
      <c r="ER48" s="199" t="s">
        <v>236</v>
      </c>
      <c r="ES48" s="199" t="s">
        <v>237</v>
      </c>
      <c r="ET48" s="199" t="s">
        <v>238</v>
      </c>
      <c r="EU48" s="199" t="s">
        <v>239</v>
      </c>
      <c r="EV48" s="199">
        <v>0</v>
      </c>
      <c r="EW48" s="199">
        <v>0</v>
      </c>
      <c r="EX48" s="199">
        <v>0</v>
      </c>
      <c r="EY48" s="199">
        <v>0</v>
      </c>
      <c r="EZ48" s="199">
        <v>0</v>
      </c>
      <c r="FA48" s="199">
        <v>0</v>
      </c>
      <c r="FB48" s="199">
        <v>0</v>
      </c>
      <c r="FC48" s="199">
        <v>0</v>
      </c>
      <c r="FD48" s="199">
        <v>0</v>
      </c>
      <c r="FE48" s="199">
        <v>0</v>
      </c>
      <c r="FF48" s="199">
        <v>0</v>
      </c>
      <c r="FG48" s="199">
        <v>0</v>
      </c>
      <c r="FH48" s="199">
        <v>0</v>
      </c>
      <c r="FI48" s="199">
        <v>0</v>
      </c>
      <c r="FJ48" s="199">
        <v>0</v>
      </c>
      <c r="FK48" s="199">
        <v>0</v>
      </c>
      <c r="FL48" s="199">
        <v>0</v>
      </c>
      <c r="FM48" s="199">
        <v>0</v>
      </c>
      <c r="FN48" s="199">
        <v>0</v>
      </c>
      <c r="FO48" s="199">
        <v>0</v>
      </c>
      <c r="FP48" s="199">
        <v>0</v>
      </c>
      <c r="FQ48" s="199">
        <v>0</v>
      </c>
      <c r="FR48" s="199">
        <v>0</v>
      </c>
      <c r="FS48" s="199">
        <v>0</v>
      </c>
      <c r="FT48" s="199">
        <v>0</v>
      </c>
      <c r="FU48" s="199">
        <v>0</v>
      </c>
      <c r="FV48" s="199">
        <v>0</v>
      </c>
      <c r="FW48" s="199">
        <v>0</v>
      </c>
      <c r="FX48" s="199">
        <v>0</v>
      </c>
      <c r="FY48" s="199">
        <v>0</v>
      </c>
      <c r="FZ48" s="199"/>
      <c r="GA48" s="199"/>
      <c r="GB48" s="199"/>
      <c r="GC48" s="199"/>
      <c r="GD48" s="199"/>
      <c r="GE48" s="199"/>
      <c r="GF48" s="199"/>
      <c r="GG48" s="199"/>
      <c r="GH48" s="199"/>
      <c r="GI48" s="199"/>
      <c r="GJ48" s="199"/>
      <c r="GK48" s="199"/>
      <c r="GL48" s="199"/>
      <c r="GM48" s="199"/>
      <c r="GN48" s="199"/>
      <c r="GO48" s="199"/>
      <c r="GP48" s="199"/>
      <c r="GQ48" s="199"/>
      <c r="GR48" s="199"/>
      <c r="GS48" s="199"/>
    </row>
    <row r="49" spans="1:201" x14ac:dyDescent="0.35">
      <c r="A49" s="199">
        <v>0</v>
      </c>
      <c r="B49" s="199">
        <v>0</v>
      </c>
      <c r="C49" s="199">
        <v>0</v>
      </c>
      <c r="D49" s="199">
        <v>0</v>
      </c>
      <c r="E49" s="199" t="s">
        <v>32</v>
      </c>
      <c r="F49" s="199" t="s">
        <v>188</v>
      </c>
      <c r="G49" s="199">
        <v>0</v>
      </c>
      <c r="H49" s="199">
        <v>0</v>
      </c>
      <c r="I49" s="199">
        <v>0</v>
      </c>
      <c r="J49" s="199">
        <v>0</v>
      </c>
      <c r="K49" s="199">
        <v>0</v>
      </c>
      <c r="L49" s="199">
        <v>0</v>
      </c>
      <c r="M49" s="199"/>
      <c r="N49" s="199"/>
      <c r="O49" s="199"/>
      <c r="P49" s="199"/>
      <c r="Q49" s="199"/>
      <c r="R49" s="199">
        <v>0</v>
      </c>
      <c r="S49" s="199">
        <v>0</v>
      </c>
      <c r="T49" s="199">
        <v>0</v>
      </c>
      <c r="U49" s="199">
        <v>0</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t="s">
        <v>47</v>
      </c>
      <c r="EP49" s="199" t="s">
        <v>204</v>
      </c>
      <c r="EQ49" s="199" t="s">
        <v>240</v>
      </c>
      <c r="ER49" s="199" t="s">
        <v>236</v>
      </c>
      <c r="ES49" s="199" t="s">
        <v>237</v>
      </c>
      <c r="ET49" s="199" t="s">
        <v>238</v>
      </c>
      <c r="EU49" s="199" t="s">
        <v>239</v>
      </c>
      <c r="EV49" s="199">
        <v>0</v>
      </c>
      <c r="EW49" s="199">
        <v>0</v>
      </c>
      <c r="EX49" s="199">
        <v>0</v>
      </c>
      <c r="EY49" s="199">
        <v>0</v>
      </c>
      <c r="EZ49" s="199">
        <v>0</v>
      </c>
      <c r="FA49" s="199">
        <v>0</v>
      </c>
      <c r="FB49" s="199">
        <v>0</v>
      </c>
      <c r="FC49" s="199">
        <v>0</v>
      </c>
      <c r="FD49" s="199">
        <v>0</v>
      </c>
      <c r="FE49" s="199">
        <v>0</v>
      </c>
      <c r="FF49" s="199">
        <v>0</v>
      </c>
      <c r="FG49" s="199">
        <v>0</v>
      </c>
      <c r="FH49" s="199">
        <v>0</v>
      </c>
      <c r="FI49" s="199">
        <v>0</v>
      </c>
      <c r="FJ49" s="199">
        <v>0</v>
      </c>
      <c r="FK49" s="199">
        <v>0</v>
      </c>
      <c r="FL49" s="199">
        <v>0</v>
      </c>
      <c r="FM49" s="199">
        <v>0</v>
      </c>
      <c r="FN49" s="199">
        <v>0</v>
      </c>
      <c r="FO49" s="199">
        <v>0</v>
      </c>
      <c r="FP49" s="199">
        <v>0</v>
      </c>
      <c r="FQ49" s="199">
        <v>0</v>
      </c>
      <c r="FR49" s="199">
        <v>0</v>
      </c>
      <c r="FS49" s="199">
        <v>0</v>
      </c>
      <c r="FT49" s="199">
        <v>0</v>
      </c>
      <c r="FU49" s="199">
        <v>0</v>
      </c>
      <c r="FV49" s="199">
        <v>0</v>
      </c>
      <c r="FW49" s="199">
        <v>0</v>
      </c>
      <c r="FX49" s="199">
        <v>0</v>
      </c>
      <c r="FY49" s="199">
        <v>0</v>
      </c>
      <c r="FZ49" s="199"/>
      <c r="GA49" s="199"/>
      <c r="GB49" s="199"/>
      <c r="GC49" s="199"/>
      <c r="GD49" s="199"/>
      <c r="GE49" s="199"/>
      <c r="GF49" s="199"/>
      <c r="GG49" s="199"/>
      <c r="GH49" s="199"/>
      <c r="GI49" s="199"/>
      <c r="GJ49" s="199"/>
      <c r="GK49" s="199"/>
      <c r="GL49" s="199"/>
      <c r="GM49" s="199"/>
      <c r="GN49" s="199"/>
      <c r="GO49" s="199"/>
      <c r="GP49" s="199"/>
      <c r="GQ49" s="199"/>
      <c r="GR49" s="199"/>
      <c r="GS49" s="199"/>
    </row>
    <row r="50" spans="1:201" x14ac:dyDescent="0.35">
      <c r="A50" s="199">
        <v>0</v>
      </c>
      <c r="B50" s="199">
        <v>0</v>
      </c>
      <c r="C50" s="199">
        <v>0</v>
      </c>
      <c r="D50" s="199">
        <v>0</v>
      </c>
      <c r="E50" s="199" t="s">
        <v>32</v>
      </c>
      <c r="F50" s="199" t="s">
        <v>188</v>
      </c>
      <c r="G50" s="199">
        <v>0</v>
      </c>
      <c r="H50" s="199">
        <v>0</v>
      </c>
      <c r="I50" s="199">
        <v>0</v>
      </c>
      <c r="J50" s="199">
        <v>0</v>
      </c>
      <c r="K50" s="199">
        <v>0</v>
      </c>
      <c r="L50" s="199">
        <v>0</v>
      </c>
      <c r="M50" s="199"/>
      <c r="N50" s="199"/>
      <c r="O50" s="199"/>
      <c r="P50" s="199"/>
      <c r="Q50" s="199"/>
      <c r="R50" s="199">
        <v>0</v>
      </c>
      <c r="S50" s="199">
        <v>0</v>
      </c>
      <c r="T50" s="199">
        <v>0</v>
      </c>
      <c r="U50" s="199">
        <v>0</v>
      </c>
      <c r="V50" s="199">
        <v>0</v>
      </c>
      <c r="W50" s="199">
        <v>0</v>
      </c>
      <c r="X50" s="199">
        <v>0</v>
      </c>
      <c r="Y50" s="199">
        <v>0</v>
      </c>
      <c r="Z50" s="199">
        <v>0</v>
      </c>
      <c r="AA50" s="199">
        <v>0</v>
      </c>
      <c r="AB50" s="199">
        <v>0</v>
      </c>
      <c r="AC50" s="199">
        <v>0</v>
      </c>
      <c r="AD50" s="199">
        <v>0</v>
      </c>
      <c r="AE50" s="199">
        <v>0</v>
      </c>
      <c r="AF50" s="199">
        <v>0</v>
      </c>
      <c r="AG50" s="199">
        <v>0</v>
      </c>
      <c r="AH50" s="199">
        <v>0</v>
      </c>
      <c r="AI50" s="199">
        <v>0</v>
      </c>
      <c r="AJ50" s="199">
        <v>0</v>
      </c>
      <c r="AK50" s="199">
        <v>0</v>
      </c>
      <c r="AL50" s="199">
        <v>0</v>
      </c>
      <c r="AM50" s="199">
        <v>0</v>
      </c>
      <c r="AN50" s="199">
        <v>0</v>
      </c>
      <c r="AO50" s="199">
        <v>0</v>
      </c>
      <c r="AP50" s="199">
        <v>0</v>
      </c>
      <c r="AQ50" s="199">
        <v>0</v>
      </c>
      <c r="AR50" s="199">
        <v>0</v>
      </c>
      <c r="AS50" s="199">
        <v>0</v>
      </c>
      <c r="AT50" s="199">
        <v>0</v>
      </c>
      <c r="AU50" s="199">
        <v>0</v>
      </c>
      <c r="AV50" s="199">
        <v>0</v>
      </c>
      <c r="AW50" s="199">
        <v>0</v>
      </c>
      <c r="AX50" s="199">
        <v>0</v>
      </c>
      <c r="AY50" s="199">
        <v>0</v>
      </c>
      <c r="AZ50" s="199">
        <v>0</v>
      </c>
      <c r="BA50" s="199">
        <v>0</v>
      </c>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t="s">
        <v>47</v>
      </c>
      <c r="EP50" s="199" t="s">
        <v>204</v>
      </c>
      <c r="EQ50" s="199" t="s">
        <v>240</v>
      </c>
      <c r="ER50" s="199" t="s">
        <v>236</v>
      </c>
      <c r="ES50" s="199" t="s">
        <v>237</v>
      </c>
      <c r="ET50" s="199" t="s">
        <v>238</v>
      </c>
      <c r="EU50" s="199" t="s">
        <v>239</v>
      </c>
      <c r="EV50" s="199">
        <v>0</v>
      </c>
      <c r="EW50" s="199">
        <v>0</v>
      </c>
      <c r="EX50" s="199">
        <v>0</v>
      </c>
      <c r="EY50" s="199">
        <v>0</v>
      </c>
      <c r="EZ50" s="199">
        <v>0</v>
      </c>
      <c r="FA50" s="199">
        <v>0</v>
      </c>
      <c r="FB50" s="199">
        <v>0</v>
      </c>
      <c r="FC50" s="199">
        <v>0</v>
      </c>
      <c r="FD50" s="199">
        <v>0</v>
      </c>
      <c r="FE50" s="199">
        <v>0</v>
      </c>
      <c r="FF50" s="199">
        <v>0</v>
      </c>
      <c r="FG50" s="199">
        <v>0</v>
      </c>
      <c r="FH50" s="199">
        <v>0</v>
      </c>
      <c r="FI50" s="199">
        <v>0</v>
      </c>
      <c r="FJ50" s="199">
        <v>0</v>
      </c>
      <c r="FK50" s="199">
        <v>0</v>
      </c>
      <c r="FL50" s="199">
        <v>0</v>
      </c>
      <c r="FM50" s="199">
        <v>0</v>
      </c>
      <c r="FN50" s="199">
        <v>0</v>
      </c>
      <c r="FO50" s="199">
        <v>0</v>
      </c>
      <c r="FP50" s="199">
        <v>0</v>
      </c>
      <c r="FQ50" s="199">
        <v>0</v>
      </c>
      <c r="FR50" s="199">
        <v>0</v>
      </c>
      <c r="FS50" s="199">
        <v>0</v>
      </c>
      <c r="FT50" s="199">
        <v>0</v>
      </c>
      <c r="FU50" s="199">
        <v>0</v>
      </c>
      <c r="FV50" s="199">
        <v>0</v>
      </c>
      <c r="FW50" s="199">
        <v>0</v>
      </c>
      <c r="FX50" s="199">
        <v>0</v>
      </c>
      <c r="FY50" s="199">
        <v>0</v>
      </c>
      <c r="FZ50" s="199"/>
      <c r="GA50" s="199"/>
      <c r="GB50" s="199"/>
      <c r="GC50" s="199"/>
      <c r="GD50" s="199"/>
      <c r="GE50" s="199"/>
      <c r="GF50" s="199"/>
      <c r="GG50" s="199"/>
      <c r="GH50" s="199"/>
      <c r="GI50" s="199"/>
      <c r="GJ50" s="199"/>
      <c r="GK50" s="199"/>
      <c r="GL50" s="199"/>
      <c r="GM50" s="199"/>
      <c r="GN50" s="199"/>
      <c r="GO50" s="199"/>
      <c r="GP50" s="199"/>
      <c r="GQ50" s="199"/>
      <c r="GR50" s="199"/>
      <c r="GS50" s="199"/>
    </row>
    <row r="51" spans="1:201" x14ac:dyDescent="0.35">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row>
    <row r="52" spans="1:201" x14ac:dyDescent="0.35">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row>
    <row r="53" spans="1:201" x14ac:dyDescent="0.35">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row>
    <row r="54" spans="1:201" x14ac:dyDescent="0.3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row>
    <row r="55" spans="1:201" x14ac:dyDescent="0.3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row>
    <row r="56" spans="1:201" x14ac:dyDescent="0.35">
      <c r="A56" s="199">
        <v>0</v>
      </c>
      <c r="B56" s="199">
        <v>0</v>
      </c>
      <c r="C56" s="199">
        <v>0</v>
      </c>
      <c r="D56" s="199">
        <v>0</v>
      </c>
      <c r="E56" s="199" t="s">
        <v>32</v>
      </c>
      <c r="F56" s="199" t="s">
        <v>188</v>
      </c>
      <c r="G56" s="199">
        <v>0</v>
      </c>
      <c r="H56" s="199">
        <v>0</v>
      </c>
      <c r="I56" s="199">
        <v>0</v>
      </c>
      <c r="J56" s="199">
        <v>0</v>
      </c>
      <c r="K56" s="199">
        <v>0</v>
      </c>
      <c r="L56" s="199">
        <v>0</v>
      </c>
      <c r="M56" s="199"/>
      <c r="N56" s="199"/>
      <c r="O56" s="199"/>
      <c r="P56" s="199"/>
      <c r="Q56" s="199"/>
      <c r="R56" s="199">
        <v>0</v>
      </c>
      <c r="S56" s="199">
        <v>0</v>
      </c>
      <c r="T56" s="199">
        <v>0</v>
      </c>
      <c r="U56" s="199">
        <v>0</v>
      </c>
      <c r="V56" s="199">
        <v>0</v>
      </c>
      <c r="W56" s="199">
        <v>0</v>
      </c>
      <c r="X56" s="199">
        <v>0</v>
      </c>
      <c r="Y56" s="199">
        <v>0</v>
      </c>
      <c r="Z56" s="199">
        <v>0</v>
      </c>
      <c r="AA56" s="199">
        <v>0</v>
      </c>
      <c r="AB56" s="199">
        <v>0</v>
      </c>
      <c r="AC56" s="199">
        <v>0</v>
      </c>
      <c r="AD56" s="199">
        <v>0</v>
      </c>
      <c r="AE56" s="199">
        <v>0</v>
      </c>
      <c r="AF56" s="199">
        <v>0</v>
      </c>
      <c r="AG56" s="199">
        <v>0</v>
      </c>
      <c r="AH56" s="199">
        <v>0</v>
      </c>
      <c r="AI56" s="199">
        <v>0</v>
      </c>
      <c r="AJ56" s="199">
        <v>0</v>
      </c>
      <c r="AK56" s="199">
        <v>0</v>
      </c>
      <c r="AL56" s="199">
        <v>0</v>
      </c>
      <c r="AM56" s="199">
        <v>0</v>
      </c>
      <c r="AN56" s="199">
        <v>0</v>
      </c>
      <c r="AO56" s="199">
        <v>0</v>
      </c>
      <c r="AP56" s="199">
        <v>0</v>
      </c>
      <c r="AQ56" s="199">
        <v>0</v>
      </c>
      <c r="AR56" s="199">
        <v>0</v>
      </c>
      <c r="AS56" s="199">
        <v>0</v>
      </c>
      <c r="AT56" s="199">
        <v>0</v>
      </c>
      <c r="AU56" s="199">
        <v>0</v>
      </c>
      <c r="AV56" s="199">
        <v>0</v>
      </c>
      <c r="AW56" s="199">
        <v>0</v>
      </c>
      <c r="AX56" s="199">
        <v>0</v>
      </c>
      <c r="AY56" s="199">
        <v>0</v>
      </c>
      <c r="AZ56" s="199">
        <v>0</v>
      </c>
      <c r="BA56" s="199">
        <v>0</v>
      </c>
      <c r="BB56" s="199">
        <v>0</v>
      </c>
      <c r="BC56" s="199">
        <v>0</v>
      </c>
      <c r="BD56" s="199">
        <v>0</v>
      </c>
      <c r="BE56" s="199">
        <v>0</v>
      </c>
      <c r="BF56" s="199">
        <v>0</v>
      </c>
      <c r="BG56" s="199">
        <v>0</v>
      </c>
      <c r="BH56" s="199">
        <v>0</v>
      </c>
      <c r="BI56" s="199">
        <v>0</v>
      </c>
      <c r="BJ56" s="199">
        <v>0</v>
      </c>
      <c r="BK56" s="199">
        <v>0</v>
      </c>
      <c r="BL56" s="199">
        <v>0</v>
      </c>
      <c r="BM56" s="199">
        <v>0</v>
      </c>
      <c r="BN56" s="199">
        <v>0</v>
      </c>
      <c r="BO56" s="199">
        <v>0</v>
      </c>
      <c r="BP56" s="199">
        <v>0</v>
      </c>
      <c r="BQ56" s="199">
        <v>0</v>
      </c>
      <c r="BR56" s="199">
        <v>0</v>
      </c>
      <c r="BS56" s="199">
        <v>0</v>
      </c>
      <c r="BT56" s="199">
        <v>0</v>
      </c>
      <c r="BU56" s="199">
        <v>0</v>
      </c>
      <c r="BV56" s="199">
        <v>0</v>
      </c>
      <c r="BW56" s="199">
        <v>0</v>
      </c>
      <c r="BX56" s="199">
        <v>0</v>
      </c>
      <c r="BY56" s="199">
        <v>0</v>
      </c>
      <c r="BZ56" s="199">
        <v>0</v>
      </c>
      <c r="CA56" s="199">
        <v>0</v>
      </c>
      <c r="CB56" s="199">
        <v>0</v>
      </c>
      <c r="CC56" s="199">
        <v>0</v>
      </c>
      <c r="CD56" s="199">
        <v>0</v>
      </c>
      <c r="CE56" s="199">
        <v>0</v>
      </c>
      <c r="CF56" s="199">
        <v>0</v>
      </c>
      <c r="CG56" s="199">
        <v>0</v>
      </c>
      <c r="CH56" s="199">
        <v>0</v>
      </c>
      <c r="CI56" s="199">
        <v>0</v>
      </c>
      <c r="CJ56" s="199">
        <v>0</v>
      </c>
      <c r="CK56" s="199">
        <v>0</v>
      </c>
      <c r="CL56" s="199">
        <v>0</v>
      </c>
      <c r="CM56" s="199">
        <v>0</v>
      </c>
      <c r="CN56" s="199">
        <v>0</v>
      </c>
      <c r="CO56" s="199">
        <v>0</v>
      </c>
      <c r="CP56" s="199">
        <v>0</v>
      </c>
      <c r="CQ56" s="199">
        <v>0</v>
      </c>
      <c r="CR56" s="199">
        <v>0</v>
      </c>
      <c r="CS56" s="199">
        <v>0</v>
      </c>
      <c r="CT56" s="199">
        <v>0</v>
      </c>
      <c r="CU56" s="199">
        <v>0</v>
      </c>
      <c r="CV56" s="199">
        <v>0</v>
      </c>
      <c r="CW56" s="199">
        <v>0</v>
      </c>
      <c r="CX56" s="199">
        <v>0</v>
      </c>
      <c r="CY56" s="199">
        <v>0</v>
      </c>
      <c r="CZ56" s="199">
        <v>0</v>
      </c>
      <c r="DA56" s="199">
        <v>0</v>
      </c>
      <c r="DB56" s="199">
        <v>0</v>
      </c>
      <c r="DC56" s="199">
        <v>0</v>
      </c>
      <c r="DD56" s="199">
        <v>0</v>
      </c>
      <c r="DE56" s="199">
        <v>0</v>
      </c>
      <c r="DF56" s="199">
        <v>0</v>
      </c>
      <c r="DG56" s="199">
        <v>0</v>
      </c>
      <c r="DH56" s="199">
        <v>0</v>
      </c>
      <c r="DI56" s="199">
        <v>0</v>
      </c>
      <c r="DJ56" s="199">
        <v>0</v>
      </c>
      <c r="DK56" s="199">
        <v>0</v>
      </c>
      <c r="DL56" s="199">
        <v>0</v>
      </c>
      <c r="DM56" s="199">
        <v>0</v>
      </c>
      <c r="DN56" s="199">
        <v>0</v>
      </c>
      <c r="DO56" s="199">
        <v>0</v>
      </c>
      <c r="DP56" s="199">
        <v>0</v>
      </c>
      <c r="DQ56" s="199">
        <v>0</v>
      </c>
      <c r="DR56" s="199">
        <v>0</v>
      </c>
      <c r="DS56" s="199">
        <v>0</v>
      </c>
      <c r="DT56" s="199">
        <v>0</v>
      </c>
      <c r="DU56" s="199">
        <v>0</v>
      </c>
      <c r="DV56" s="199">
        <v>0</v>
      </c>
      <c r="DW56" s="199">
        <v>0</v>
      </c>
      <c r="DX56" s="199">
        <v>0</v>
      </c>
      <c r="DY56" s="199" t="s">
        <v>107</v>
      </c>
      <c r="DZ56" s="199"/>
      <c r="EA56" s="199" t="s">
        <v>107</v>
      </c>
      <c r="EB56" s="199" t="s">
        <v>107</v>
      </c>
      <c r="EC56" s="199">
        <v>0</v>
      </c>
      <c r="ED56" s="199">
        <v>0</v>
      </c>
      <c r="EE56" s="199" t="s">
        <v>32</v>
      </c>
      <c r="EF56" s="199" t="s">
        <v>32</v>
      </c>
      <c r="EG56" s="199">
        <v>0</v>
      </c>
      <c r="EH56" s="199">
        <v>0</v>
      </c>
      <c r="EI56" s="199">
        <v>0</v>
      </c>
      <c r="EJ56" s="199">
        <v>0</v>
      </c>
      <c r="EK56" s="199" t="s">
        <v>32</v>
      </c>
      <c r="EL56" s="199" t="s">
        <v>32</v>
      </c>
      <c r="EM56" s="199" t="s">
        <v>42</v>
      </c>
      <c r="EN56" s="199">
        <v>0</v>
      </c>
      <c r="EO56" s="199" t="s">
        <v>48</v>
      </c>
      <c r="EP56" s="199" t="s">
        <v>204</v>
      </c>
      <c r="EQ56" s="199" t="s">
        <v>240</v>
      </c>
      <c r="ER56" s="199" t="s">
        <v>236</v>
      </c>
      <c r="ES56" s="199" t="s">
        <v>237</v>
      </c>
      <c r="ET56" s="199" t="s">
        <v>238</v>
      </c>
      <c r="EU56" s="199" t="s">
        <v>239</v>
      </c>
      <c r="EV56" s="199">
        <v>0</v>
      </c>
      <c r="EW56" s="199">
        <v>0</v>
      </c>
      <c r="EX56" s="199">
        <v>0</v>
      </c>
      <c r="EY56" s="199">
        <v>0</v>
      </c>
      <c r="EZ56" s="199">
        <v>0</v>
      </c>
      <c r="FA56" s="199">
        <v>0</v>
      </c>
      <c r="FB56" s="199">
        <v>0</v>
      </c>
      <c r="FC56" s="199">
        <v>0</v>
      </c>
      <c r="FD56" s="199">
        <v>0</v>
      </c>
      <c r="FE56" s="199">
        <v>0</v>
      </c>
      <c r="FF56" s="199">
        <v>0</v>
      </c>
      <c r="FG56" s="199">
        <v>0</v>
      </c>
      <c r="FH56" s="199">
        <v>0</v>
      </c>
      <c r="FI56" s="199">
        <v>0</v>
      </c>
      <c r="FJ56" s="199">
        <v>0</v>
      </c>
      <c r="FK56" s="199">
        <v>0</v>
      </c>
      <c r="FL56" s="199">
        <v>0</v>
      </c>
      <c r="FM56" s="199">
        <v>0</v>
      </c>
      <c r="FN56" s="199">
        <v>0</v>
      </c>
      <c r="FO56" s="199">
        <v>0</v>
      </c>
      <c r="FP56" s="199">
        <v>0</v>
      </c>
      <c r="FQ56" s="199">
        <v>0</v>
      </c>
      <c r="FR56" s="199">
        <v>0</v>
      </c>
      <c r="FS56" s="199">
        <v>0</v>
      </c>
      <c r="FT56" s="199">
        <v>0</v>
      </c>
      <c r="FU56" s="199">
        <v>0</v>
      </c>
      <c r="FV56" s="199">
        <v>0</v>
      </c>
      <c r="FW56" s="199">
        <v>0</v>
      </c>
      <c r="FX56" s="199">
        <v>0</v>
      </c>
      <c r="FY56" s="199">
        <v>0</v>
      </c>
      <c r="FZ56" s="199"/>
      <c r="GA56" s="199"/>
      <c r="GB56" s="199"/>
      <c r="GC56" s="199"/>
      <c r="GD56" s="199"/>
      <c r="GE56" s="199"/>
      <c r="GF56" s="199"/>
      <c r="GG56" s="199"/>
      <c r="GH56" s="199"/>
      <c r="GI56" s="199"/>
      <c r="GJ56" s="199"/>
      <c r="GK56" s="199"/>
      <c r="GL56" s="199"/>
      <c r="GM56" s="199"/>
      <c r="GN56" s="199"/>
      <c r="GO56" s="199"/>
      <c r="GP56" s="199"/>
      <c r="GQ56" s="199"/>
      <c r="GR56" s="199"/>
      <c r="GS56" s="199"/>
    </row>
    <row r="57" spans="1:201" x14ac:dyDescent="0.35">
      <c r="A57" s="199">
        <v>0</v>
      </c>
      <c r="B57" s="199">
        <v>0</v>
      </c>
      <c r="C57" s="199">
        <v>0</v>
      </c>
      <c r="D57" s="199">
        <v>0</v>
      </c>
      <c r="E57" s="199" t="s">
        <v>32</v>
      </c>
      <c r="F57" s="199" t="s">
        <v>188</v>
      </c>
      <c r="G57" s="199">
        <v>0</v>
      </c>
      <c r="H57" s="199">
        <v>0</v>
      </c>
      <c r="I57" s="199">
        <v>0</v>
      </c>
      <c r="J57" s="199">
        <v>0</v>
      </c>
      <c r="K57" s="199">
        <v>0</v>
      </c>
      <c r="L57" s="199">
        <v>0</v>
      </c>
      <c r="M57" s="199"/>
      <c r="N57" s="199"/>
      <c r="O57" s="199"/>
      <c r="P57" s="199"/>
      <c r="Q57" s="199"/>
      <c r="R57" s="199">
        <v>0</v>
      </c>
      <c r="S57" s="199">
        <v>0</v>
      </c>
      <c r="T57" s="199">
        <v>0</v>
      </c>
      <c r="U57" s="199">
        <v>0</v>
      </c>
      <c r="V57" s="199">
        <v>0</v>
      </c>
      <c r="W57" s="199">
        <v>0</v>
      </c>
      <c r="X57" s="199">
        <v>0</v>
      </c>
      <c r="Y57" s="199">
        <v>0</v>
      </c>
      <c r="Z57" s="199">
        <v>0</v>
      </c>
      <c r="AA57" s="199">
        <v>0</v>
      </c>
      <c r="AB57" s="199">
        <v>0</v>
      </c>
      <c r="AC57" s="199">
        <v>0</v>
      </c>
      <c r="AD57" s="199">
        <v>0</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t="s">
        <v>48</v>
      </c>
      <c r="EP57" s="199" t="s">
        <v>204</v>
      </c>
      <c r="EQ57" s="199" t="s">
        <v>240</v>
      </c>
      <c r="ER57" s="199" t="s">
        <v>236</v>
      </c>
      <c r="ES57" s="199" t="s">
        <v>237</v>
      </c>
      <c r="ET57" s="199" t="s">
        <v>238</v>
      </c>
      <c r="EU57" s="199" t="s">
        <v>239</v>
      </c>
      <c r="EV57" s="199">
        <v>0</v>
      </c>
      <c r="EW57" s="199">
        <v>0</v>
      </c>
      <c r="EX57" s="199">
        <v>0</v>
      </c>
      <c r="EY57" s="199">
        <v>0</v>
      </c>
      <c r="EZ57" s="199">
        <v>0</v>
      </c>
      <c r="FA57" s="199">
        <v>0</v>
      </c>
      <c r="FB57" s="199">
        <v>0</v>
      </c>
      <c r="FC57" s="199">
        <v>0</v>
      </c>
      <c r="FD57" s="199">
        <v>0</v>
      </c>
      <c r="FE57" s="199">
        <v>0</v>
      </c>
      <c r="FF57" s="199">
        <v>0</v>
      </c>
      <c r="FG57" s="199">
        <v>0</v>
      </c>
      <c r="FH57" s="199">
        <v>0</v>
      </c>
      <c r="FI57" s="199">
        <v>0</v>
      </c>
      <c r="FJ57" s="199">
        <v>0</v>
      </c>
      <c r="FK57" s="199">
        <v>0</v>
      </c>
      <c r="FL57" s="199">
        <v>0</v>
      </c>
      <c r="FM57" s="199">
        <v>0</v>
      </c>
      <c r="FN57" s="199">
        <v>0</v>
      </c>
      <c r="FO57" s="199">
        <v>0</v>
      </c>
      <c r="FP57" s="199">
        <v>0</v>
      </c>
      <c r="FQ57" s="199">
        <v>0</v>
      </c>
      <c r="FR57" s="199">
        <v>0</v>
      </c>
      <c r="FS57" s="199">
        <v>0</v>
      </c>
      <c r="FT57" s="199">
        <v>0</v>
      </c>
      <c r="FU57" s="199">
        <v>0</v>
      </c>
      <c r="FV57" s="199">
        <v>0</v>
      </c>
      <c r="FW57" s="199">
        <v>0</v>
      </c>
      <c r="FX57" s="199">
        <v>0</v>
      </c>
      <c r="FY57" s="199">
        <v>0</v>
      </c>
      <c r="FZ57" s="199"/>
      <c r="GA57" s="199"/>
      <c r="GB57" s="199"/>
      <c r="GC57" s="199"/>
      <c r="GD57" s="199"/>
      <c r="GE57" s="199"/>
      <c r="GF57" s="199"/>
      <c r="GG57" s="199"/>
      <c r="GH57" s="199"/>
      <c r="GI57" s="199"/>
      <c r="GJ57" s="199"/>
      <c r="GK57" s="199"/>
      <c r="GL57" s="199"/>
      <c r="GM57" s="199"/>
      <c r="GN57" s="199"/>
      <c r="GO57" s="199"/>
      <c r="GP57" s="199"/>
      <c r="GQ57" s="199"/>
      <c r="GR57" s="199"/>
      <c r="GS57" s="199"/>
    </row>
    <row r="58" spans="1:201" x14ac:dyDescent="0.35">
      <c r="A58" s="199">
        <v>0</v>
      </c>
      <c r="B58" s="199">
        <v>0</v>
      </c>
      <c r="C58" s="199">
        <v>0</v>
      </c>
      <c r="D58" s="199">
        <v>0</v>
      </c>
      <c r="E58" s="199" t="s">
        <v>32</v>
      </c>
      <c r="F58" s="199" t="s">
        <v>188</v>
      </c>
      <c r="G58" s="199">
        <v>0</v>
      </c>
      <c r="H58" s="199">
        <v>0</v>
      </c>
      <c r="I58" s="199">
        <v>0</v>
      </c>
      <c r="J58" s="199">
        <v>0</v>
      </c>
      <c r="K58" s="199">
        <v>0</v>
      </c>
      <c r="L58" s="199">
        <v>0</v>
      </c>
      <c r="M58" s="199"/>
      <c r="N58" s="199"/>
      <c r="O58" s="199"/>
      <c r="P58" s="199"/>
      <c r="Q58" s="199"/>
      <c r="R58" s="199">
        <v>0</v>
      </c>
      <c r="S58" s="199">
        <v>0</v>
      </c>
      <c r="T58" s="199">
        <v>0</v>
      </c>
      <c r="U58" s="199">
        <v>0</v>
      </c>
      <c r="V58" s="199">
        <v>0</v>
      </c>
      <c r="W58" s="199">
        <v>0</v>
      </c>
      <c r="X58" s="199">
        <v>0</v>
      </c>
      <c r="Y58" s="199">
        <v>0</v>
      </c>
      <c r="Z58" s="199">
        <v>0</v>
      </c>
      <c r="AA58" s="199">
        <v>0</v>
      </c>
      <c r="AB58" s="199">
        <v>0</v>
      </c>
      <c r="AC58" s="199">
        <v>0</v>
      </c>
      <c r="AD58" s="199">
        <v>0</v>
      </c>
      <c r="AE58" s="199">
        <v>0</v>
      </c>
      <c r="AF58" s="199">
        <v>0</v>
      </c>
      <c r="AG58" s="199">
        <v>0</v>
      </c>
      <c r="AH58" s="199">
        <v>0</v>
      </c>
      <c r="AI58" s="199">
        <v>0</v>
      </c>
      <c r="AJ58" s="199">
        <v>0</v>
      </c>
      <c r="AK58" s="199">
        <v>0</v>
      </c>
      <c r="AL58" s="199">
        <v>0</v>
      </c>
      <c r="AM58" s="199">
        <v>0</v>
      </c>
      <c r="AN58" s="199">
        <v>0</v>
      </c>
      <c r="AO58" s="199">
        <v>0</v>
      </c>
      <c r="AP58" s="199">
        <v>0</v>
      </c>
      <c r="AQ58" s="199">
        <v>0</v>
      </c>
      <c r="AR58" s="199">
        <v>0</v>
      </c>
      <c r="AS58" s="199">
        <v>0</v>
      </c>
      <c r="AT58" s="199">
        <v>0</v>
      </c>
      <c r="AU58" s="199">
        <v>0</v>
      </c>
      <c r="AV58" s="199">
        <v>0</v>
      </c>
      <c r="AW58" s="199">
        <v>0</v>
      </c>
      <c r="AX58" s="199">
        <v>0</v>
      </c>
      <c r="AY58" s="199">
        <v>0</v>
      </c>
      <c r="AZ58" s="199">
        <v>0</v>
      </c>
      <c r="BA58" s="199">
        <v>0</v>
      </c>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t="s">
        <v>48</v>
      </c>
      <c r="EP58" s="199" t="s">
        <v>204</v>
      </c>
      <c r="EQ58" s="199" t="s">
        <v>240</v>
      </c>
      <c r="ER58" s="199" t="s">
        <v>236</v>
      </c>
      <c r="ES58" s="199" t="s">
        <v>237</v>
      </c>
      <c r="ET58" s="199" t="s">
        <v>238</v>
      </c>
      <c r="EU58" s="199" t="s">
        <v>239</v>
      </c>
      <c r="EV58" s="199">
        <v>0</v>
      </c>
      <c r="EW58" s="199">
        <v>0</v>
      </c>
      <c r="EX58" s="199">
        <v>0</v>
      </c>
      <c r="EY58" s="199">
        <v>0</v>
      </c>
      <c r="EZ58" s="199">
        <v>0</v>
      </c>
      <c r="FA58" s="199">
        <v>0</v>
      </c>
      <c r="FB58" s="199">
        <v>0</v>
      </c>
      <c r="FC58" s="199">
        <v>0</v>
      </c>
      <c r="FD58" s="199">
        <v>0</v>
      </c>
      <c r="FE58" s="199">
        <v>0</v>
      </c>
      <c r="FF58" s="199">
        <v>0</v>
      </c>
      <c r="FG58" s="199">
        <v>0</v>
      </c>
      <c r="FH58" s="199">
        <v>0</v>
      </c>
      <c r="FI58" s="199">
        <v>0</v>
      </c>
      <c r="FJ58" s="199">
        <v>0</v>
      </c>
      <c r="FK58" s="199">
        <v>0</v>
      </c>
      <c r="FL58" s="199">
        <v>0</v>
      </c>
      <c r="FM58" s="199">
        <v>0</v>
      </c>
      <c r="FN58" s="199">
        <v>0</v>
      </c>
      <c r="FO58" s="199">
        <v>0</v>
      </c>
      <c r="FP58" s="199">
        <v>0</v>
      </c>
      <c r="FQ58" s="199">
        <v>0</v>
      </c>
      <c r="FR58" s="199">
        <v>0</v>
      </c>
      <c r="FS58" s="199">
        <v>0</v>
      </c>
      <c r="FT58" s="199">
        <v>0</v>
      </c>
      <c r="FU58" s="199">
        <v>0</v>
      </c>
      <c r="FV58" s="199">
        <v>0</v>
      </c>
      <c r="FW58" s="199">
        <v>0</v>
      </c>
      <c r="FX58" s="199">
        <v>0</v>
      </c>
      <c r="FY58" s="199">
        <v>0</v>
      </c>
      <c r="FZ58" s="199"/>
      <c r="GA58" s="199"/>
      <c r="GB58" s="199"/>
      <c r="GC58" s="199"/>
      <c r="GD58" s="199"/>
      <c r="GE58" s="199"/>
      <c r="GF58" s="199"/>
      <c r="GG58" s="199"/>
      <c r="GH58" s="199"/>
      <c r="GI58" s="199"/>
      <c r="GJ58" s="199"/>
      <c r="GK58" s="199"/>
      <c r="GL58" s="199"/>
      <c r="GM58" s="199"/>
      <c r="GN58" s="199"/>
      <c r="GO58" s="199"/>
      <c r="GP58" s="199"/>
      <c r="GQ58" s="199"/>
      <c r="GR58" s="199"/>
      <c r="GS58" s="199"/>
    </row>
    <row r="59" spans="1:201" x14ac:dyDescent="0.35">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row>
    <row r="60" spans="1:201" x14ac:dyDescent="0.3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row>
    <row r="61" spans="1:201" x14ac:dyDescent="0.35">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row>
    <row r="62" spans="1:201" x14ac:dyDescent="0.3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row>
    <row r="63" spans="1:201" x14ac:dyDescent="0.35">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row>
    <row r="64" spans="1:201" x14ac:dyDescent="0.35">
      <c r="A64" s="199">
        <v>0</v>
      </c>
      <c r="B64" s="199">
        <v>0</v>
      </c>
      <c r="C64" s="199">
        <v>0</v>
      </c>
      <c r="D64" s="199">
        <v>0</v>
      </c>
      <c r="E64" s="199" t="s">
        <v>32</v>
      </c>
      <c r="F64" s="199" t="s">
        <v>188</v>
      </c>
      <c r="G64" s="199">
        <v>0</v>
      </c>
      <c r="H64" s="199">
        <v>0</v>
      </c>
      <c r="I64" s="199">
        <v>0</v>
      </c>
      <c r="J64" s="199">
        <v>0</v>
      </c>
      <c r="K64" s="199">
        <v>0</v>
      </c>
      <c r="L64" s="199">
        <v>0</v>
      </c>
      <c r="M64" s="199"/>
      <c r="N64" s="199"/>
      <c r="O64" s="199"/>
      <c r="P64" s="199"/>
      <c r="Q64" s="199"/>
      <c r="R64" s="199">
        <v>0</v>
      </c>
      <c r="S64" s="199">
        <v>0</v>
      </c>
      <c r="T64" s="199">
        <v>0</v>
      </c>
      <c r="U64" s="199">
        <v>0</v>
      </c>
      <c r="V64" s="199">
        <v>0</v>
      </c>
      <c r="W64" s="199">
        <v>0</v>
      </c>
      <c r="X64" s="199">
        <v>0</v>
      </c>
      <c r="Y64" s="199">
        <v>0</v>
      </c>
      <c r="Z64" s="199">
        <v>0</v>
      </c>
      <c r="AA64" s="199">
        <v>0</v>
      </c>
      <c r="AB64" s="199">
        <v>0</v>
      </c>
      <c r="AC64" s="199">
        <v>0</v>
      </c>
      <c r="AD64" s="199">
        <v>0</v>
      </c>
      <c r="AE64" s="199">
        <v>0</v>
      </c>
      <c r="AF64" s="199">
        <v>0</v>
      </c>
      <c r="AG64" s="199">
        <v>0</v>
      </c>
      <c r="AH64" s="199">
        <v>0</v>
      </c>
      <c r="AI64" s="199">
        <v>0</v>
      </c>
      <c r="AJ64" s="199">
        <v>0</v>
      </c>
      <c r="AK64" s="199">
        <v>0</v>
      </c>
      <c r="AL64" s="199">
        <v>0</v>
      </c>
      <c r="AM64" s="199">
        <v>0</v>
      </c>
      <c r="AN64" s="199">
        <v>0</v>
      </c>
      <c r="AO64" s="199">
        <v>0</v>
      </c>
      <c r="AP64" s="199">
        <v>0</v>
      </c>
      <c r="AQ64" s="199">
        <v>0</v>
      </c>
      <c r="AR64" s="199">
        <v>0</v>
      </c>
      <c r="AS64" s="199">
        <v>0</v>
      </c>
      <c r="AT64" s="199">
        <v>0</v>
      </c>
      <c r="AU64" s="199">
        <v>0</v>
      </c>
      <c r="AV64" s="199">
        <v>0</v>
      </c>
      <c r="AW64" s="199">
        <v>0</v>
      </c>
      <c r="AX64" s="199">
        <v>0</v>
      </c>
      <c r="AY64" s="199">
        <v>0</v>
      </c>
      <c r="AZ64" s="199">
        <v>0</v>
      </c>
      <c r="BA64" s="199">
        <v>0</v>
      </c>
      <c r="BB64" s="199">
        <v>0</v>
      </c>
      <c r="BC64" s="199">
        <v>0</v>
      </c>
      <c r="BD64" s="199">
        <v>0</v>
      </c>
      <c r="BE64" s="199">
        <v>0</v>
      </c>
      <c r="BF64" s="199">
        <v>0</v>
      </c>
      <c r="BG64" s="199">
        <v>0</v>
      </c>
      <c r="BH64" s="199">
        <v>0</v>
      </c>
      <c r="BI64" s="199">
        <v>0</v>
      </c>
      <c r="BJ64" s="199">
        <v>0</v>
      </c>
      <c r="BK64" s="199">
        <v>0</v>
      </c>
      <c r="BL64" s="199">
        <v>0</v>
      </c>
      <c r="BM64" s="199">
        <v>0</v>
      </c>
      <c r="BN64" s="199">
        <v>0</v>
      </c>
      <c r="BO64" s="199">
        <v>0</v>
      </c>
      <c r="BP64" s="199">
        <v>0</v>
      </c>
      <c r="BQ64" s="199">
        <v>0</v>
      </c>
      <c r="BR64" s="199">
        <v>0</v>
      </c>
      <c r="BS64" s="199">
        <v>0</v>
      </c>
      <c r="BT64" s="199">
        <v>0</v>
      </c>
      <c r="BU64" s="199">
        <v>0</v>
      </c>
      <c r="BV64" s="199">
        <v>0</v>
      </c>
      <c r="BW64" s="199">
        <v>0</v>
      </c>
      <c r="BX64" s="199">
        <v>0</v>
      </c>
      <c r="BY64" s="199">
        <v>0</v>
      </c>
      <c r="BZ64" s="199">
        <v>0</v>
      </c>
      <c r="CA64" s="199">
        <v>0</v>
      </c>
      <c r="CB64" s="199">
        <v>0</v>
      </c>
      <c r="CC64" s="199">
        <v>0</v>
      </c>
      <c r="CD64" s="199">
        <v>0</v>
      </c>
      <c r="CE64" s="199">
        <v>0</v>
      </c>
      <c r="CF64" s="199">
        <v>0</v>
      </c>
      <c r="CG64" s="199">
        <v>0</v>
      </c>
      <c r="CH64" s="199">
        <v>0</v>
      </c>
      <c r="CI64" s="199">
        <v>0</v>
      </c>
      <c r="CJ64" s="199">
        <v>0</v>
      </c>
      <c r="CK64" s="199">
        <v>0</v>
      </c>
      <c r="CL64" s="199">
        <v>0</v>
      </c>
      <c r="CM64" s="199">
        <v>0</v>
      </c>
      <c r="CN64" s="199">
        <v>0</v>
      </c>
      <c r="CO64" s="199">
        <v>0</v>
      </c>
      <c r="CP64" s="199">
        <v>0</v>
      </c>
      <c r="CQ64" s="199">
        <v>0</v>
      </c>
      <c r="CR64" s="199">
        <v>0</v>
      </c>
      <c r="CS64" s="199">
        <v>0</v>
      </c>
      <c r="CT64" s="199">
        <v>0</v>
      </c>
      <c r="CU64" s="199">
        <v>0</v>
      </c>
      <c r="CV64" s="199">
        <v>0</v>
      </c>
      <c r="CW64" s="199">
        <v>0</v>
      </c>
      <c r="CX64" s="199">
        <v>0</v>
      </c>
      <c r="CY64" s="199">
        <v>0</v>
      </c>
      <c r="CZ64" s="199">
        <v>0</v>
      </c>
      <c r="DA64" s="199">
        <v>0</v>
      </c>
      <c r="DB64" s="199">
        <v>0</v>
      </c>
      <c r="DC64" s="199">
        <v>0</v>
      </c>
      <c r="DD64" s="199">
        <v>0</v>
      </c>
      <c r="DE64" s="199">
        <v>0</v>
      </c>
      <c r="DF64" s="199">
        <v>0</v>
      </c>
      <c r="DG64" s="199">
        <v>0</v>
      </c>
      <c r="DH64" s="199">
        <v>0</v>
      </c>
      <c r="DI64" s="199">
        <v>0</v>
      </c>
      <c r="DJ64" s="199">
        <v>0</v>
      </c>
      <c r="DK64" s="199">
        <v>0</v>
      </c>
      <c r="DL64" s="199">
        <v>0</v>
      </c>
      <c r="DM64" s="199">
        <v>0</v>
      </c>
      <c r="DN64" s="199">
        <v>0</v>
      </c>
      <c r="DO64" s="199">
        <v>0</v>
      </c>
      <c r="DP64" s="199">
        <v>0</v>
      </c>
      <c r="DQ64" s="199">
        <v>0</v>
      </c>
      <c r="DR64" s="199">
        <v>0</v>
      </c>
      <c r="DS64" s="199">
        <v>0</v>
      </c>
      <c r="DT64" s="199">
        <v>0</v>
      </c>
      <c r="DU64" s="199">
        <v>0</v>
      </c>
      <c r="DV64" s="199">
        <v>0</v>
      </c>
      <c r="DW64" s="199">
        <v>0</v>
      </c>
      <c r="DX64" s="199">
        <v>0</v>
      </c>
      <c r="DY64" s="199" t="s">
        <v>107</v>
      </c>
      <c r="DZ64" s="199"/>
      <c r="EA64" s="199" t="s">
        <v>107</v>
      </c>
      <c r="EB64" s="199" t="s">
        <v>107</v>
      </c>
      <c r="EC64" s="199">
        <v>0</v>
      </c>
      <c r="ED64" s="199">
        <v>0</v>
      </c>
      <c r="EE64" s="199" t="s">
        <v>32</v>
      </c>
      <c r="EF64" s="199" t="s">
        <v>32</v>
      </c>
      <c r="EG64" s="199">
        <v>0</v>
      </c>
      <c r="EH64" s="199">
        <v>0</v>
      </c>
      <c r="EI64" s="199">
        <v>0</v>
      </c>
      <c r="EJ64" s="199">
        <v>0</v>
      </c>
      <c r="EK64" s="199" t="s">
        <v>32</v>
      </c>
      <c r="EL64" s="199" t="s">
        <v>32</v>
      </c>
      <c r="EM64" s="199" t="s">
        <v>42</v>
      </c>
      <c r="EN64" s="199">
        <v>0</v>
      </c>
      <c r="EO64" s="199" t="s">
        <v>49</v>
      </c>
      <c r="EP64" s="199" t="s">
        <v>204</v>
      </c>
      <c r="EQ64" s="199" t="s">
        <v>240</v>
      </c>
      <c r="ER64" s="199" t="s">
        <v>236</v>
      </c>
      <c r="ES64" s="199" t="s">
        <v>237</v>
      </c>
      <c r="ET64" s="199" t="s">
        <v>238</v>
      </c>
      <c r="EU64" s="199" t="s">
        <v>239</v>
      </c>
      <c r="EV64" s="199">
        <v>0</v>
      </c>
      <c r="EW64" s="199">
        <v>0</v>
      </c>
      <c r="EX64" s="199">
        <v>0</v>
      </c>
      <c r="EY64" s="199">
        <v>0</v>
      </c>
      <c r="EZ64" s="199">
        <v>0</v>
      </c>
      <c r="FA64" s="199">
        <v>0</v>
      </c>
      <c r="FB64" s="199">
        <v>0</v>
      </c>
      <c r="FC64" s="199">
        <v>0</v>
      </c>
      <c r="FD64" s="199">
        <v>0</v>
      </c>
      <c r="FE64" s="199">
        <v>0</v>
      </c>
      <c r="FF64" s="199">
        <v>0</v>
      </c>
      <c r="FG64" s="199">
        <v>0</v>
      </c>
      <c r="FH64" s="199">
        <v>0</v>
      </c>
      <c r="FI64" s="199">
        <v>0</v>
      </c>
      <c r="FJ64" s="199">
        <v>0</v>
      </c>
      <c r="FK64" s="199">
        <v>0</v>
      </c>
      <c r="FL64" s="199">
        <v>0</v>
      </c>
      <c r="FM64" s="199">
        <v>0</v>
      </c>
      <c r="FN64" s="199">
        <v>0</v>
      </c>
      <c r="FO64" s="199">
        <v>0</v>
      </c>
      <c r="FP64" s="199">
        <v>0</v>
      </c>
      <c r="FQ64" s="199">
        <v>0</v>
      </c>
      <c r="FR64" s="199">
        <v>0</v>
      </c>
      <c r="FS64" s="199">
        <v>0</v>
      </c>
      <c r="FT64" s="199">
        <v>0</v>
      </c>
      <c r="FU64" s="199">
        <v>0</v>
      </c>
      <c r="FV64" s="199">
        <v>0</v>
      </c>
      <c r="FW64" s="199">
        <v>0</v>
      </c>
      <c r="FX64" s="199">
        <v>0</v>
      </c>
      <c r="FY64" s="199">
        <v>0</v>
      </c>
      <c r="FZ64" s="199"/>
      <c r="GA64" s="199"/>
      <c r="GB64" s="199"/>
      <c r="GC64" s="199"/>
      <c r="GD64" s="199"/>
      <c r="GE64" s="199"/>
      <c r="GF64" s="199"/>
      <c r="GG64" s="199"/>
      <c r="GH64" s="199"/>
      <c r="GI64" s="199"/>
      <c r="GJ64" s="199"/>
      <c r="GK64" s="199"/>
      <c r="GL64" s="199"/>
      <c r="GM64" s="199"/>
      <c r="GN64" s="199"/>
      <c r="GO64" s="199"/>
      <c r="GP64" s="199"/>
      <c r="GQ64" s="199"/>
      <c r="GR64" s="199"/>
      <c r="GS64" s="199"/>
    </row>
    <row r="65" spans="1:201" x14ac:dyDescent="0.35">
      <c r="A65" s="199">
        <v>0</v>
      </c>
      <c r="B65" s="199">
        <v>0</v>
      </c>
      <c r="C65" s="199">
        <v>0</v>
      </c>
      <c r="D65" s="199">
        <v>0</v>
      </c>
      <c r="E65" s="199" t="s">
        <v>32</v>
      </c>
      <c r="F65" s="199" t="s">
        <v>188</v>
      </c>
      <c r="G65" s="199">
        <v>0</v>
      </c>
      <c r="H65" s="199">
        <v>0</v>
      </c>
      <c r="I65" s="199">
        <v>0</v>
      </c>
      <c r="J65" s="199">
        <v>0</v>
      </c>
      <c r="K65" s="199">
        <v>0</v>
      </c>
      <c r="L65" s="199">
        <v>0</v>
      </c>
      <c r="M65" s="199"/>
      <c r="N65" s="199"/>
      <c r="O65" s="199"/>
      <c r="P65" s="199"/>
      <c r="Q65" s="199"/>
      <c r="R65" s="199">
        <v>0</v>
      </c>
      <c r="S65" s="199">
        <v>0</v>
      </c>
      <c r="T65" s="199">
        <v>0</v>
      </c>
      <c r="U65" s="199">
        <v>0</v>
      </c>
      <c r="V65" s="199">
        <v>0</v>
      </c>
      <c r="W65" s="199">
        <v>0</v>
      </c>
      <c r="X65" s="199">
        <v>0</v>
      </c>
      <c r="Y65" s="199">
        <v>0</v>
      </c>
      <c r="Z65" s="199">
        <v>0</v>
      </c>
      <c r="AA65" s="199">
        <v>0</v>
      </c>
      <c r="AB65" s="199">
        <v>0</v>
      </c>
      <c r="AC65" s="199">
        <v>0</v>
      </c>
      <c r="AD65" s="199">
        <v>0</v>
      </c>
      <c r="AE65" s="199">
        <v>0</v>
      </c>
      <c r="AF65" s="199">
        <v>0</v>
      </c>
      <c r="AG65" s="199">
        <v>0</v>
      </c>
      <c r="AH65" s="199">
        <v>0</v>
      </c>
      <c r="AI65" s="199">
        <v>0</v>
      </c>
      <c r="AJ65" s="199">
        <v>0</v>
      </c>
      <c r="AK65" s="199">
        <v>0</v>
      </c>
      <c r="AL65" s="199">
        <v>0</v>
      </c>
      <c r="AM65" s="199">
        <v>0</v>
      </c>
      <c r="AN65" s="199">
        <v>0</v>
      </c>
      <c r="AO65" s="199">
        <v>0</v>
      </c>
      <c r="AP65" s="199">
        <v>0</v>
      </c>
      <c r="AQ65" s="199">
        <v>0</v>
      </c>
      <c r="AR65" s="199">
        <v>0</v>
      </c>
      <c r="AS65" s="199">
        <v>0</v>
      </c>
      <c r="AT65" s="199">
        <v>0</v>
      </c>
      <c r="AU65" s="199">
        <v>0</v>
      </c>
      <c r="AV65" s="199">
        <v>0</v>
      </c>
      <c r="AW65" s="199">
        <v>0</v>
      </c>
      <c r="AX65" s="199">
        <v>0</v>
      </c>
      <c r="AY65" s="199">
        <v>0</v>
      </c>
      <c r="AZ65" s="199">
        <v>0</v>
      </c>
      <c r="BA65" s="199">
        <v>0</v>
      </c>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t="s">
        <v>49</v>
      </c>
      <c r="EP65" s="199" t="s">
        <v>204</v>
      </c>
      <c r="EQ65" s="199" t="s">
        <v>240</v>
      </c>
      <c r="ER65" s="199" t="s">
        <v>236</v>
      </c>
      <c r="ES65" s="199" t="s">
        <v>237</v>
      </c>
      <c r="ET65" s="199" t="s">
        <v>238</v>
      </c>
      <c r="EU65" s="199" t="s">
        <v>239</v>
      </c>
      <c r="EV65" s="199">
        <v>0</v>
      </c>
      <c r="EW65" s="199">
        <v>0</v>
      </c>
      <c r="EX65" s="199">
        <v>0</v>
      </c>
      <c r="EY65" s="199">
        <v>0</v>
      </c>
      <c r="EZ65" s="199">
        <v>0</v>
      </c>
      <c r="FA65" s="199">
        <v>0</v>
      </c>
      <c r="FB65" s="199">
        <v>0</v>
      </c>
      <c r="FC65" s="199">
        <v>0</v>
      </c>
      <c r="FD65" s="199">
        <v>0</v>
      </c>
      <c r="FE65" s="199">
        <v>0</v>
      </c>
      <c r="FF65" s="199">
        <v>0</v>
      </c>
      <c r="FG65" s="199">
        <v>0</v>
      </c>
      <c r="FH65" s="199">
        <v>0</v>
      </c>
      <c r="FI65" s="199">
        <v>0</v>
      </c>
      <c r="FJ65" s="199">
        <v>0</v>
      </c>
      <c r="FK65" s="199">
        <v>0</v>
      </c>
      <c r="FL65" s="199">
        <v>0</v>
      </c>
      <c r="FM65" s="199">
        <v>0</v>
      </c>
      <c r="FN65" s="199">
        <v>0</v>
      </c>
      <c r="FO65" s="199">
        <v>0</v>
      </c>
      <c r="FP65" s="199">
        <v>0</v>
      </c>
      <c r="FQ65" s="199">
        <v>0</v>
      </c>
      <c r="FR65" s="199">
        <v>0</v>
      </c>
      <c r="FS65" s="199">
        <v>0</v>
      </c>
      <c r="FT65" s="199">
        <v>0</v>
      </c>
      <c r="FU65" s="199">
        <v>0</v>
      </c>
      <c r="FV65" s="199">
        <v>0</v>
      </c>
      <c r="FW65" s="199">
        <v>0</v>
      </c>
      <c r="FX65" s="199">
        <v>0</v>
      </c>
      <c r="FY65" s="199">
        <v>0</v>
      </c>
      <c r="FZ65" s="199"/>
      <c r="GA65" s="199"/>
      <c r="GB65" s="199"/>
      <c r="GC65" s="199"/>
      <c r="GD65" s="199"/>
      <c r="GE65" s="199"/>
      <c r="GF65" s="199"/>
      <c r="GG65" s="199"/>
      <c r="GH65" s="199"/>
      <c r="GI65" s="199"/>
      <c r="GJ65" s="199"/>
      <c r="GK65" s="199"/>
      <c r="GL65" s="199"/>
      <c r="GM65" s="199"/>
      <c r="GN65" s="199"/>
      <c r="GO65" s="199"/>
      <c r="GP65" s="199"/>
      <c r="GQ65" s="199"/>
      <c r="GR65" s="199"/>
      <c r="GS65" s="199"/>
    </row>
    <row r="66" spans="1:201" x14ac:dyDescent="0.35">
      <c r="A66" s="199">
        <v>0</v>
      </c>
      <c r="B66" s="199">
        <v>0</v>
      </c>
      <c r="C66" s="199">
        <v>0</v>
      </c>
      <c r="D66" s="199">
        <v>0</v>
      </c>
      <c r="E66" s="199" t="s">
        <v>32</v>
      </c>
      <c r="F66" s="199" t="s">
        <v>188</v>
      </c>
      <c r="G66" s="199">
        <v>0</v>
      </c>
      <c r="H66" s="199">
        <v>0</v>
      </c>
      <c r="I66" s="199">
        <v>0</v>
      </c>
      <c r="J66" s="199">
        <v>0</v>
      </c>
      <c r="K66" s="199">
        <v>0</v>
      </c>
      <c r="L66" s="199">
        <v>0</v>
      </c>
      <c r="M66" s="199"/>
      <c r="N66" s="199"/>
      <c r="O66" s="199"/>
      <c r="P66" s="199"/>
      <c r="Q66" s="199"/>
      <c r="R66" s="199">
        <v>0</v>
      </c>
      <c r="S66" s="199">
        <v>0</v>
      </c>
      <c r="T66" s="199">
        <v>0</v>
      </c>
      <c r="U66" s="199">
        <v>0</v>
      </c>
      <c r="V66" s="199">
        <v>0</v>
      </c>
      <c r="W66" s="199">
        <v>0</v>
      </c>
      <c r="X66" s="199">
        <v>0</v>
      </c>
      <c r="Y66" s="199">
        <v>0</v>
      </c>
      <c r="Z66" s="199">
        <v>0</v>
      </c>
      <c r="AA66" s="199">
        <v>0</v>
      </c>
      <c r="AB66" s="199">
        <v>0</v>
      </c>
      <c r="AC66" s="199">
        <v>0</v>
      </c>
      <c r="AD66" s="199">
        <v>0</v>
      </c>
      <c r="AE66" s="199">
        <v>0</v>
      </c>
      <c r="AF66" s="199">
        <v>0</v>
      </c>
      <c r="AG66" s="199">
        <v>0</v>
      </c>
      <c r="AH66" s="199">
        <v>0</v>
      </c>
      <c r="AI66" s="199">
        <v>0</v>
      </c>
      <c r="AJ66" s="199">
        <v>0</v>
      </c>
      <c r="AK66" s="199">
        <v>0</v>
      </c>
      <c r="AL66" s="199">
        <v>0</v>
      </c>
      <c r="AM66" s="199">
        <v>0</v>
      </c>
      <c r="AN66" s="199">
        <v>0</v>
      </c>
      <c r="AO66" s="199">
        <v>0</v>
      </c>
      <c r="AP66" s="199">
        <v>0</v>
      </c>
      <c r="AQ66" s="199">
        <v>0</v>
      </c>
      <c r="AR66" s="199">
        <v>0</v>
      </c>
      <c r="AS66" s="199">
        <v>0</v>
      </c>
      <c r="AT66" s="199">
        <v>0</v>
      </c>
      <c r="AU66" s="199">
        <v>0</v>
      </c>
      <c r="AV66" s="199">
        <v>0</v>
      </c>
      <c r="AW66" s="199">
        <v>0</v>
      </c>
      <c r="AX66" s="199">
        <v>0</v>
      </c>
      <c r="AY66" s="199">
        <v>0</v>
      </c>
      <c r="AZ66" s="199">
        <v>0</v>
      </c>
      <c r="BA66" s="199">
        <v>0</v>
      </c>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t="s">
        <v>49</v>
      </c>
      <c r="EP66" s="199" t="s">
        <v>204</v>
      </c>
      <c r="EQ66" s="199" t="s">
        <v>240</v>
      </c>
      <c r="ER66" s="199" t="s">
        <v>236</v>
      </c>
      <c r="ES66" s="199" t="s">
        <v>237</v>
      </c>
      <c r="ET66" s="199" t="s">
        <v>238</v>
      </c>
      <c r="EU66" s="199" t="s">
        <v>239</v>
      </c>
      <c r="EV66" s="199">
        <v>0</v>
      </c>
      <c r="EW66" s="199">
        <v>0</v>
      </c>
      <c r="EX66" s="199">
        <v>0</v>
      </c>
      <c r="EY66" s="199">
        <v>0</v>
      </c>
      <c r="EZ66" s="199">
        <v>0</v>
      </c>
      <c r="FA66" s="199">
        <v>0</v>
      </c>
      <c r="FB66" s="199">
        <v>0</v>
      </c>
      <c r="FC66" s="199">
        <v>0</v>
      </c>
      <c r="FD66" s="199">
        <v>0</v>
      </c>
      <c r="FE66" s="199">
        <v>0</v>
      </c>
      <c r="FF66" s="199">
        <v>0</v>
      </c>
      <c r="FG66" s="199">
        <v>0</v>
      </c>
      <c r="FH66" s="199">
        <v>0</v>
      </c>
      <c r="FI66" s="199">
        <v>0</v>
      </c>
      <c r="FJ66" s="199">
        <v>0</v>
      </c>
      <c r="FK66" s="199">
        <v>0</v>
      </c>
      <c r="FL66" s="199">
        <v>0</v>
      </c>
      <c r="FM66" s="199">
        <v>0</v>
      </c>
      <c r="FN66" s="199">
        <v>0</v>
      </c>
      <c r="FO66" s="199">
        <v>0</v>
      </c>
      <c r="FP66" s="199">
        <v>0</v>
      </c>
      <c r="FQ66" s="199">
        <v>0</v>
      </c>
      <c r="FR66" s="199">
        <v>0</v>
      </c>
      <c r="FS66" s="199">
        <v>0</v>
      </c>
      <c r="FT66" s="199">
        <v>0</v>
      </c>
      <c r="FU66" s="199">
        <v>0</v>
      </c>
      <c r="FV66" s="199">
        <v>0</v>
      </c>
      <c r="FW66" s="199">
        <v>0</v>
      </c>
      <c r="FX66" s="199">
        <v>0</v>
      </c>
      <c r="FY66" s="199">
        <v>0</v>
      </c>
      <c r="FZ66" s="199"/>
      <c r="GA66" s="199"/>
      <c r="GB66" s="199"/>
      <c r="GC66" s="199"/>
      <c r="GD66" s="199"/>
      <c r="GE66" s="199"/>
      <c r="GF66" s="199"/>
      <c r="GG66" s="199"/>
      <c r="GH66" s="199"/>
      <c r="GI66" s="199"/>
      <c r="GJ66" s="199"/>
      <c r="GK66" s="199"/>
      <c r="GL66" s="199"/>
      <c r="GM66" s="199"/>
      <c r="GN66" s="199"/>
      <c r="GO66" s="199"/>
      <c r="GP66" s="199"/>
      <c r="GQ66" s="199"/>
      <c r="GR66" s="199"/>
      <c r="GS66" s="199"/>
    </row>
    <row r="67" spans="1:201" x14ac:dyDescent="0.35">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row>
    <row r="68" spans="1:201" x14ac:dyDescent="0.35">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row>
    <row r="69" spans="1:201" x14ac:dyDescent="0.35">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row>
    <row r="70" spans="1:201" x14ac:dyDescent="0.3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row>
    <row r="71" spans="1:201" x14ac:dyDescent="0.35">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row>
    <row r="72" spans="1:201" x14ac:dyDescent="0.35">
      <c r="A72" s="199">
        <v>0</v>
      </c>
      <c r="B72" s="199">
        <v>0</v>
      </c>
      <c r="C72" s="199">
        <v>0</v>
      </c>
      <c r="D72" s="199">
        <v>0</v>
      </c>
      <c r="E72" s="199" t="s">
        <v>32</v>
      </c>
      <c r="F72" s="199" t="s">
        <v>188</v>
      </c>
      <c r="G72" s="199">
        <v>0</v>
      </c>
      <c r="H72" s="199">
        <v>0</v>
      </c>
      <c r="I72" s="199">
        <v>0</v>
      </c>
      <c r="J72" s="199">
        <v>0</v>
      </c>
      <c r="K72" s="199">
        <v>0</v>
      </c>
      <c r="L72" s="199">
        <v>0</v>
      </c>
      <c r="M72" s="199"/>
      <c r="N72" s="199"/>
      <c r="O72" s="199"/>
      <c r="P72" s="199"/>
      <c r="Q72" s="199"/>
      <c r="R72" s="199">
        <v>0</v>
      </c>
      <c r="S72" s="199">
        <v>0</v>
      </c>
      <c r="T72" s="199">
        <v>0</v>
      </c>
      <c r="U72" s="199">
        <v>0</v>
      </c>
      <c r="V72" s="199">
        <v>0</v>
      </c>
      <c r="W72" s="199">
        <v>0</v>
      </c>
      <c r="X72" s="199">
        <v>0</v>
      </c>
      <c r="Y72" s="199">
        <v>0</v>
      </c>
      <c r="Z72" s="199">
        <v>0</v>
      </c>
      <c r="AA72" s="199">
        <v>0</v>
      </c>
      <c r="AB72" s="199">
        <v>0</v>
      </c>
      <c r="AC72" s="199">
        <v>0</v>
      </c>
      <c r="AD72" s="199">
        <v>0</v>
      </c>
      <c r="AE72" s="199">
        <v>0</v>
      </c>
      <c r="AF72" s="199">
        <v>0</v>
      </c>
      <c r="AG72" s="199">
        <v>0</v>
      </c>
      <c r="AH72" s="199">
        <v>0</v>
      </c>
      <c r="AI72" s="199">
        <v>0</v>
      </c>
      <c r="AJ72" s="199">
        <v>0</v>
      </c>
      <c r="AK72" s="199">
        <v>0</v>
      </c>
      <c r="AL72" s="199">
        <v>0</v>
      </c>
      <c r="AM72" s="199">
        <v>0</v>
      </c>
      <c r="AN72" s="199">
        <v>0</v>
      </c>
      <c r="AO72" s="199">
        <v>0</v>
      </c>
      <c r="AP72" s="199">
        <v>0</v>
      </c>
      <c r="AQ72" s="199">
        <v>0</v>
      </c>
      <c r="AR72" s="199">
        <v>0</v>
      </c>
      <c r="AS72" s="199">
        <v>0</v>
      </c>
      <c r="AT72" s="199">
        <v>0</v>
      </c>
      <c r="AU72" s="199">
        <v>0</v>
      </c>
      <c r="AV72" s="199">
        <v>0</v>
      </c>
      <c r="AW72" s="199">
        <v>0</v>
      </c>
      <c r="AX72" s="199">
        <v>0</v>
      </c>
      <c r="AY72" s="199">
        <v>0</v>
      </c>
      <c r="AZ72" s="199">
        <v>0</v>
      </c>
      <c r="BA72" s="199">
        <v>0</v>
      </c>
      <c r="BB72" s="199">
        <v>0</v>
      </c>
      <c r="BC72" s="199">
        <v>0</v>
      </c>
      <c r="BD72" s="199">
        <v>0</v>
      </c>
      <c r="BE72" s="199">
        <v>0</v>
      </c>
      <c r="BF72" s="199">
        <v>0</v>
      </c>
      <c r="BG72" s="199">
        <v>0</v>
      </c>
      <c r="BH72" s="199">
        <v>0</v>
      </c>
      <c r="BI72" s="199">
        <v>0</v>
      </c>
      <c r="BJ72" s="199">
        <v>0</v>
      </c>
      <c r="BK72" s="199">
        <v>0</v>
      </c>
      <c r="BL72" s="199">
        <v>0</v>
      </c>
      <c r="BM72" s="199">
        <v>0</v>
      </c>
      <c r="BN72" s="199">
        <v>0</v>
      </c>
      <c r="BO72" s="199">
        <v>0</v>
      </c>
      <c r="BP72" s="199">
        <v>0</v>
      </c>
      <c r="BQ72" s="199">
        <v>0</v>
      </c>
      <c r="BR72" s="199">
        <v>0</v>
      </c>
      <c r="BS72" s="199">
        <v>0</v>
      </c>
      <c r="BT72" s="199">
        <v>0</v>
      </c>
      <c r="BU72" s="199">
        <v>0</v>
      </c>
      <c r="BV72" s="199">
        <v>0</v>
      </c>
      <c r="BW72" s="199">
        <v>0</v>
      </c>
      <c r="BX72" s="199">
        <v>0</v>
      </c>
      <c r="BY72" s="199">
        <v>0</v>
      </c>
      <c r="BZ72" s="199">
        <v>0</v>
      </c>
      <c r="CA72" s="199">
        <v>0</v>
      </c>
      <c r="CB72" s="199">
        <v>0</v>
      </c>
      <c r="CC72" s="199">
        <v>0</v>
      </c>
      <c r="CD72" s="199">
        <v>0</v>
      </c>
      <c r="CE72" s="199">
        <v>0</v>
      </c>
      <c r="CF72" s="199">
        <v>0</v>
      </c>
      <c r="CG72" s="199">
        <v>0</v>
      </c>
      <c r="CH72" s="199">
        <v>0</v>
      </c>
      <c r="CI72" s="199">
        <v>0</v>
      </c>
      <c r="CJ72" s="199">
        <v>0</v>
      </c>
      <c r="CK72" s="199">
        <v>0</v>
      </c>
      <c r="CL72" s="199">
        <v>0</v>
      </c>
      <c r="CM72" s="199">
        <v>0</v>
      </c>
      <c r="CN72" s="199">
        <v>0</v>
      </c>
      <c r="CO72" s="199">
        <v>0</v>
      </c>
      <c r="CP72" s="199">
        <v>0</v>
      </c>
      <c r="CQ72" s="199">
        <v>0</v>
      </c>
      <c r="CR72" s="199">
        <v>0</v>
      </c>
      <c r="CS72" s="199">
        <v>0</v>
      </c>
      <c r="CT72" s="199">
        <v>0</v>
      </c>
      <c r="CU72" s="199">
        <v>0</v>
      </c>
      <c r="CV72" s="199">
        <v>0</v>
      </c>
      <c r="CW72" s="199">
        <v>0</v>
      </c>
      <c r="CX72" s="199">
        <v>0</v>
      </c>
      <c r="CY72" s="199">
        <v>0</v>
      </c>
      <c r="CZ72" s="199">
        <v>0</v>
      </c>
      <c r="DA72" s="199">
        <v>0</v>
      </c>
      <c r="DB72" s="199">
        <v>0</v>
      </c>
      <c r="DC72" s="199">
        <v>0</v>
      </c>
      <c r="DD72" s="199">
        <v>0</v>
      </c>
      <c r="DE72" s="199">
        <v>0</v>
      </c>
      <c r="DF72" s="199">
        <v>0</v>
      </c>
      <c r="DG72" s="199">
        <v>0</v>
      </c>
      <c r="DH72" s="199">
        <v>0</v>
      </c>
      <c r="DI72" s="199">
        <v>0</v>
      </c>
      <c r="DJ72" s="199">
        <v>0</v>
      </c>
      <c r="DK72" s="199">
        <v>0</v>
      </c>
      <c r="DL72" s="199">
        <v>0</v>
      </c>
      <c r="DM72" s="199">
        <v>0</v>
      </c>
      <c r="DN72" s="199">
        <v>0</v>
      </c>
      <c r="DO72" s="199">
        <v>0</v>
      </c>
      <c r="DP72" s="199">
        <v>0</v>
      </c>
      <c r="DQ72" s="199">
        <v>0</v>
      </c>
      <c r="DR72" s="199">
        <v>0</v>
      </c>
      <c r="DS72" s="199">
        <v>0</v>
      </c>
      <c r="DT72" s="199">
        <v>0</v>
      </c>
      <c r="DU72" s="199">
        <v>0</v>
      </c>
      <c r="DV72" s="199">
        <v>0</v>
      </c>
      <c r="DW72" s="199">
        <v>0</v>
      </c>
      <c r="DX72" s="199">
        <v>0</v>
      </c>
      <c r="DY72" s="199" t="s">
        <v>107</v>
      </c>
      <c r="DZ72" s="199"/>
      <c r="EA72" s="199" t="s">
        <v>107</v>
      </c>
      <c r="EB72" s="199" t="s">
        <v>107</v>
      </c>
      <c r="EC72" s="199">
        <v>0</v>
      </c>
      <c r="ED72" s="199">
        <v>0</v>
      </c>
      <c r="EE72" s="199" t="s">
        <v>32</v>
      </c>
      <c r="EF72" s="199" t="s">
        <v>32</v>
      </c>
      <c r="EG72" s="199">
        <v>0</v>
      </c>
      <c r="EH72" s="199">
        <v>0</v>
      </c>
      <c r="EI72" s="199">
        <v>0</v>
      </c>
      <c r="EJ72" s="199">
        <v>0</v>
      </c>
      <c r="EK72" s="199" t="s">
        <v>32</v>
      </c>
      <c r="EL72" s="199" t="s">
        <v>32</v>
      </c>
      <c r="EM72" s="199" t="s">
        <v>42</v>
      </c>
      <c r="EN72" s="199">
        <v>0</v>
      </c>
      <c r="EO72" s="199" t="s">
        <v>50</v>
      </c>
      <c r="EP72" s="199" t="s">
        <v>204</v>
      </c>
      <c r="EQ72" s="199" t="s">
        <v>240</v>
      </c>
      <c r="ER72" s="199" t="s">
        <v>236</v>
      </c>
      <c r="ES72" s="199" t="s">
        <v>237</v>
      </c>
      <c r="ET72" s="199" t="s">
        <v>238</v>
      </c>
      <c r="EU72" s="199" t="s">
        <v>239</v>
      </c>
      <c r="EV72" s="199">
        <v>0</v>
      </c>
      <c r="EW72" s="199">
        <v>0</v>
      </c>
      <c r="EX72" s="199">
        <v>0</v>
      </c>
      <c r="EY72" s="199">
        <v>0</v>
      </c>
      <c r="EZ72" s="199">
        <v>0</v>
      </c>
      <c r="FA72" s="199">
        <v>0</v>
      </c>
      <c r="FB72" s="199">
        <v>0</v>
      </c>
      <c r="FC72" s="199">
        <v>0</v>
      </c>
      <c r="FD72" s="199">
        <v>0</v>
      </c>
      <c r="FE72" s="199">
        <v>0</v>
      </c>
      <c r="FF72" s="199">
        <v>0</v>
      </c>
      <c r="FG72" s="199">
        <v>0</v>
      </c>
      <c r="FH72" s="199">
        <v>0</v>
      </c>
      <c r="FI72" s="199">
        <v>0</v>
      </c>
      <c r="FJ72" s="199">
        <v>0</v>
      </c>
      <c r="FK72" s="199">
        <v>0</v>
      </c>
      <c r="FL72" s="199">
        <v>0</v>
      </c>
      <c r="FM72" s="199">
        <v>0</v>
      </c>
      <c r="FN72" s="199">
        <v>0</v>
      </c>
      <c r="FO72" s="199">
        <v>0</v>
      </c>
      <c r="FP72" s="199">
        <v>0</v>
      </c>
      <c r="FQ72" s="199">
        <v>0</v>
      </c>
      <c r="FR72" s="199">
        <v>0</v>
      </c>
      <c r="FS72" s="199">
        <v>0</v>
      </c>
      <c r="FT72" s="199">
        <v>0</v>
      </c>
      <c r="FU72" s="199">
        <v>0</v>
      </c>
      <c r="FV72" s="199">
        <v>0</v>
      </c>
      <c r="FW72" s="199">
        <v>0</v>
      </c>
      <c r="FX72" s="199">
        <v>0</v>
      </c>
      <c r="FY72" s="199">
        <v>0</v>
      </c>
      <c r="FZ72" s="199"/>
      <c r="GA72" s="199"/>
      <c r="GB72" s="199"/>
      <c r="GC72" s="199"/>
      <c r="GD72" s="199"/>
      <c r="GE72" s="199"/>
      <c r="GF72" s="199"/>
      <c r="GG72" s="199"/>
      <c r="GH72" s="199"/>
      <c r="GI72" s="199"/>
      <c r="GJ72" s="199"/>
      <c r="GK72" s="199"/>
      <c r="GL72" s="199"/>
      <c r="GM72" s="199"/>
      <c r="GN72" s="199"/>
      <c r="GO72" s="199"/>
      <c r="GP72" s="199"/>
      <c r="GQ72" s="199"/>
      <c r="GR72" s="199"/>
      <c r="GS72" s="199"/>
    </row>
    <row r="73" spans="1:201" x14ac:dyDescent="0.35">
      <c r="A73" s="199">
        <v>0</v>
      </c>
      <c r="B73" s="199">
        <v>0</v>
      </c>
      <c r="C73" s="199">
        <v>0</v>
      </c>
      <c r="D73" s="199">
        <v>0</v>
      </c>
      <c r="E73" s="199" t="s">
        <v>32</v>
      </c>
      <c r="F73" s="199" t="s">
        <v>188</v>
      </c>
      <c r="G73" s="199">
        <v>0</v>
      </c>
      <c r="H73" s="199">
        <v>0</v>
      </c>
      <c r="I73" s="199">
        <v>0</v>
      </c>
      <c r="J73" s="199">
        <v>0</v>
      </c>
      <c r="K73" s="199">
        <v>0</v>
      </c>
      <c r="L73" s="199">
        <v>0</v>
      </c>
      <c r="M73" s="199"/>
      <c r="N73" s="199"/>
      <c r="O73" s="199"/>
      <c r="P73" s="199"/>
      <c r="Q73" s="199"/>
      <c r="R73" s="199">
        <v>0</v>
      </c>
      <c r="S73" s="199">
        <v>0</v>
      </c>
      <c r="T73" s="199">
        <v>0</v>
      </c>
      <c r="U73" s="199">
        <v>0</v>
      </c>
      <c r="V73" s="199">
        <v>0</v>
      </c>
      <c r="W73" s="199">
        <v>0</v>
      </c>
      <c r="X73" s="199">
        <v>0</v>
      </c>
      <c r="Y73" s="199">
        <v>0</v>
      </c>
      <c r="Z73" s="199">
        <v>0</v>
      </c>
      <c r="AA73" s="199">
        <v>0</v>
      </c>
      <c r="AB73" s="199">
        <v>0</v>
      </c>
      <c r="AC73" s="199">
        <v>0</v>
      </c>
      <c r="AD73" s="199">
        <v>0</v>
      </c>
      <c r="AE73" s="199">
        <v>0</v>
      </c>
      <c r="AF73" s="199">
        <v>0</v>
      </c>
      <c r="AG73" s="199">
        <v>0</v>
      </c>
      <c r="AH73" s="199">
        <v>0</v>
      </c>
      <c r="AI73" s="199">
        <v>0</v>
      </c>
      <c r="AJ73" s="199">
        <v>0</v>
      </c>
      <c r="AK73" s="199">
        <v>0</v>
      </c>
      <c r="AL73" s="199">
        <v>0</v>
      </c>
      <c r="AM73" s="199">
        <v>0</v>
      </c>
      <c r="AN73" s="199">
        <v>0</v>
      </c>
      <c r="AO73" s="199">
        <v>0</v>
      </c>
      <c r="AP73" s="199">
        <v>0</v>
      </c>
      <c r="AQ73" s="199">
        <v>0</v>
      </c>
      <c r="AR73" s="199">
        <v>0</v>
      </c>
      <c r="AS73" s="199">
        <v>0</v>
      </c>
      <c r="AT73" s="199">
        <v>0</v>
      </c>
      <c r="AU73" s="199">
        <v>0</v>
      </c>
      <c r="AV73" s="199">
        <v>0</v>
      </c>
      <c r="AW73" s="199">
        <v>0</v>
      </c>
      <c r="AX73" s="199">
        <v>0</v>
      </c>
      <c r="AY73" s="199">
        <v>0</v>
      </c>
      <c r="AZ73" s="199">
        <v>0</v>
      </c>
      <c r="BA73" s="199">
        <v>0</v>
      </c>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t="s">
        <v>50</v>
      </c>
      <c r="EP73" s="199" t="s">
        <v>204</v>
      </c>
      <c r="EQ73" s="199" t="s">
        <v>240</v>
      </c>
      <c r="ER73" s="199" t="s">
        <v>236</v>
      </c>
      <c r="ES73" s="199" t="s">
        <v>237</v>
      </c>
      <c r="ET73" s="199" t="s">
        <v>238</v>
      </c>
      <c r="EU73" s="199" t="s">
        <v>239</v>
      </c>
      <c r="EV73" s="199">
        <v>0</v>
      </c>
      <c r="EW73" s="199">
        <v>0</v>
      </c>
      <c r="EX73" s="199">
        <v>0</v>
      </c>
      <c r="EY73" s="199">
        <v>0</v>
      </c>
      <c r="EZ73" s="199">
        <v>0</v>
      </c>
      <c r="FA73" s="199">
        <v>0</v>
      </c>
      <c r="FB73" s="199">
        <v>0</v>
      </c>
      <c r="FC73" s="199">
        <v>0</v>
      </c>
      <c r="FD73" s="199">
        <v>0</v>
      </c>
      <c r="FE73" s="199">
        <v>0</v>
      </c>
      <c r="FF73" s="199">
        <v>0</v>
      </c>
      <c r="FG73" s="199">
        <v>0</v>
      </c>
      <c r="FH73" s="199">
        <v>0</v>
      </c>
      <c r="FI73" s="199">
        <v>0</v>
      </c>
      <c r="FJ73" s="199">
        <v>0</v>
      </c>
      <c r="FK73" s="199">
        <v>0</v>
      </c>
      <c r="FL73" s="199">
        <v>0</v>
      </c>
      <c r="FM73" s="199">
        <v>0</v>
      </c>
      <c r="FN73" s="199">
        <v>0</v>
      </c>
      <c r="FO73" s="199">
        <v>0</v>
      </c>
      <c r="FP73" s="199">
        <v>0</v>
      </c>
      <c r="FQ73" s="199">
        <v>0</v>
      </c>
      <c r="FR73" s="199">
        <v>0</v>
      </c>
      <c r="FS73" s="199">
        <v>0</v>
      </c>
      <c r="FT73" s="199">
        <v>0</v>
      </c>
      <c r="FU73" s="199">
        <v>0</v>
      </c>
      <c r="FV73" s="199">
        <v>0</v>
      </c>
      <c r="FW73" s="199">
        <v>0</v>
      </c>
      <c r="FX73" s="199">
        <v>0</v>
      </c>
      <c r="FY73" s="199">
        <v>0</v>
      </c>
      <c r="FZ73" s="199"/>
      <c r="GA73" s="199"/>
      <c r="GB73" s="199"/>
      <c r="GC73" s="199"/>
      <c r="GD73" s="199"/>
      <c r="GE73" s="199"/>
      <c r="GF73" s="199"/>
      <c r="GG73" s="199"/>
      <c r="GH73" s="199"/>
      <c r="GI73" s="199"/>
      <c r="GJ73" s="199"/>
      <c r="GK73" s="199"/>
      <c r="GL73" s="199"/>
      <c r="GM73" s="199"/>
      <c r="GN73" s="199"/>
      <c r="GO73" s="199"/>
      <c r="GP73" s="199"/>
      <c r="GQ73" s="199"/>
      <c r="GR73" s="199"/>
      <c r="GS73" s="199"/>
    </row>
    <row r="74" spans="1:201" x14ac:dyDescent="0.35">
      <c r="A74" s="199">
        <v>0</v>
      </c>
      <c r="B74" s="199">
        <v>0</v>
      </c>
      <c r="C74" s="199">
        <v>0</v>
      </c>
      <c r="D74" s="199">
        <v>0</v>
      </c>
      <c r="E74" s="199" t="s">
        <v>32</v>
      </c>
      <c r="F74" s="199" t="s">
        <v>188</v>
      </c>
      <c r="G74" s="199">
        <v>0</v>
      </c>
      <c r="H74" s="199">
        <v>0</v>
      </c>
      <c r="I74" s="199">
        <v>0</v>
      </c>
      <c r="J74" s="199">
        <v>0</v>
      </c>
      <c r="K74" s="199">
        <v>0</v>
      </c>
      <c r="L74" s="199">
        <v>0</v>
      </c>
      <c r="M74" s="199"/>
      <c r="N74" s="199"/>
      <c r="O74" s="199"/>
      <c r="P74" s="199"/>
      <c r="Q74" s="199"/>
      <c r="R74" s="199">
        <v>0</v>
      </c>
      <c r="S74" s="199">
        <v>0</v>
      </c>
      <c r="T74" s="199">
        <v>0</v>
      </c>
      <c r="U74" s="199">
        <v>0</v>
      </c>
      <c r="V74" s="199">
        <v>0</v>
      </c>
      <c r="W74" s="199">
        <v>0</v>
      </c>
      <c r="X74" s="199">
        <v>0</v>
      </c>
      <c r="Y74" s="199">
        <v>0</v>
      </c>
      <c r="Z74" s="199">
        <v>0</v>
      </c>
      <c r="AA74" s="199">
        <v>0</v>
      </c>
      <c r="AB74" s="199">
        <v>0</v>
      </c>
      <c r="AC74" s="199">
        <v>0</v>
      </c>
      <c r="AD74" s="199">
        <v>0</v>
      </c>
      <c r="AE74" s="199">
        <v>0</v>
      </c>
      <c r="AF74" s="199">
        <v>0</v>
      </c>
      <c r="AG74" s="199">
        <v>0</v>
      </c>
      <c r="AH74" s="199">
        <v>0</v>
      </c>
      <c r="AI74" s="199">
        <v>0</v>
      </c>
      <c r="AJ74" s="199">
        <v>0</v>
      </c>
      <c r="AK74" s="199">
        <v>0</v>
      </c>
      <c r="AL74" s="199">
        <v>0</v>
      </c>
      <c r="AM74" s="199">
        <v>0</v>
      </c>
      <c r="AN74" s="199">
        <v>0</v>
      </c>
      <c r="AO74" s="199">
        <v>0</v>
      </c>
      <c r="AP74" s="199">
        <v>0</v>
      </c>
      <c r="AQ74" s="199">
        <v>0</v>
      </c>
      <c r="AR74" s="199">
        <v>0</v>
      </c>
      <c r="AS74" s="199">
        <v>0</v>
      </c>
      <c r="AT74" s="199">
        <v>0</v>
      </c>
      <c r="AU74" s="199">
        <v>0</v>
      </c>
      <c r="AV74" s="199">
        <v>0</v>
      </c>
      <c r="AW74" s="199">
        <v>0</v>
      </c>
      <c r="AX74" s="199">
        <v>0</v>
      </c>
      <c r="AY74" s="199">
        <v>0</v>
      </c>
      <c r="AZ74" s="199">
        <v>0</v>
      </c>
      <c r="BA74" s="199">
        <v>0</v>
      </c>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t="s">
        <v>50</v>
      </c>
      <c r="EP74" s="199" t="s">
        <v>204</v>
      </c>
      <c r="EQ74" s="199" t="s">
        <v>240</v>
      </c>
      <c r="ER74" s="199" t="s">
        <v>236</v>
      </c>
      <c r="ES74" s="199" t="s">
        <v>237</v>
      </c>
      <c r="ET74" s="199" t="s">
        <v>238</v>
      </c>
      <c r="EU74" s="199" t="s">
        <v>239</v>
      </c>
      <c r="EV74" s="199">
        <v>0</v>
      </c>
      <c r="EW74" s="199">
        <v>0</v>
      </c>
      <c r="EX74" s="199">
        <v>0</v>
      </c>
      <c r="EY74" s="199">
        <v>0</v>
      </c>
      <c r="EZ74" s="199">
        <v>0</v>
      </c>
      <c r="FA74" s="199">
        <v>0</v>
      </c>
      <c r="FB74" s="199">
        <v>0</v>
      </c>
      <c r="FC74" s="199">
        <v>0</v>
      </c>
      <c r="FD74" s="199">
        <v>0</v>
      </c>
      <c r="FE74" s="199">
        <v>0</v>
      </c>
      <c r="FF74" s="199">
        <v>0</v>
      </c>
      <c r="FG74" s="199">
        <v>0</v>
      </c>
      <c r="FH74" s="199">
        <v>0</v>
      </c>
      <c r="FI74" s="199">
        <v>0</v>
      </c>
      <c r="FJ74" s="199">
        <v>0</v>
      </c>
      <c r="FK74" s="199">
        <v>0</v>
      </c>
      <c r="FL74" s="199">
        <v>0</v>
      </c>
      <c r="FM74" s="199">
        <v>0</v>
      </c>
      <c r="FN74" s="199">
        <v>0</v>
      </c>
      <c r="FO74" s="199">
        <v>0</v>
      </c>
      <c r="FP74" s="199">
        <v>0</v>
      </c>
      <c r="FQ74" s="199">
        <v>0</v>
      </c>
      <c r="FR74" s="199">
        <v>0</v>
      </c>
      <c r="FS74" s="199">
        <v>0</v>
      </c>
      <c r="FT74" s="199">
        <v>0</v>
      </c>
      <c r="FU74" s="199">
        <v>0</v>
      </c>
      <c r="FV74" s="199">
        <v>0</v>
      </c>
      <c r="FW74" s="199">
        <v>0</v>
      </c>
      <c r="FX74" s="199">
        <v>0</v>
      </c>
      <c r="FY74" s="199">
        <v>0</v>
      </c>
      <c r="FZ74" s="199"/>
      <c r="GA74" s="199"/>
      <c r="GB74" s="199"/>
      <c r="GC74" s="199"/>
      <c r="GD74" s="199"/>
      <c r="GE74" s="199"/>
      <c r="GF74" s="199"/>
      <c r="GG74" s="199"/>
      <c r="GH74" s="199"/>
      <c r="GI74" s="199"/>
      <c r="GJ74" s="199"/>
      <c r="GK74" s="199"/>
      <c r="GL74" s="199"/>
      <c r="GM74" s="199"/>
      <c r="GN74" s="199"/>
      <c r="GO74" s="199"/>
      <c r="GP74" s="199"/>
      <c r="GQ74" s="199"/>
      <c r="GR74" s="199"/>
      <c r="GS74" s="199"/>
    </row>
    <row r="75" spans="1:201" x14ac:dyDescent="0.3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row>
    <row r="76" spans="1:201" x14ac:dyDescent="0.3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row>
    <row r="77" spans="1:201" x14ac:dyDescent="0.3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row>
    <row r="78" spans="1:201" x14ac:dyDescent="0.35">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row>
    <row r="79" spans="1:201" x14ac:dyDescent="0.35">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row>
    <row r="80" spans="1:201" x14ac:dyDescent="0.35">
      <c r="A80" s="199">
        <v>0</v>
      </c>
      <c r="B80" s="199">
        <v>0</v>
      </c>
      <c r="C80" s="199">
        <v>0</v>
      </c>
      <c r="D80" s="199">
        <v>0</v>
      </c>
      <c r="E80" s="199" t="s">
        <v>32</v>
      </c>
      <c r="F80" s="199" t="s">
        <v>188</v>
      </c>
      <c r="G80" s="199">
        <v>0</v>
      </c>
      <c r="H80" s="199">
        <v>0</v>
      </c>
      <c r="I80" s="199">
        <v>0</v>
      </c>
      <c r="J80" s="199">
        <v>0</v>
      </c>
      <c r="K80" s="199">
        <v>0</v>
      </c>
      <c r="L80" s="199">
        <v>0</v>
      </c>
      <c r="M80" s="199"/>
      <c r="N80" s="199"/>
      <c r="O80" s="199"/>
      <c r="P80" s="199"/>
      <c r="Q80" s="199"/>
      <c r="R80" s="199">
        <v>0</v>
      </c>
      <c r="S80" s="199">
        <v>0</v>
      </c>
      <c r="T80" s="199">
        <v>0</v>
      </c>
      <c r="U80" s="199">
        <v>0</v>
      </c>
      <c r="V80" s="199">
        <v>0</v>
      </c>
      <c r="W80" s="199">
        <v>0</v>
      </c>
      <c r="X80" s="199">
        <v>0</v>
      </c>
      <c r="Y80" s="199">
        <v>0</v>
      </c>
      <c r="Z80" s="199">
        <v>0</v>
      </c>
      <c r="AA80" s="199">
        <v>0</v>
      </c>
      <c r="AB80" s="199">
        <v>0</v>
      </c>
      <c r="AC80" s="199">
        <v>0</v>
      </c>
      <c r="AD80" s="199">
        <v>0</v>
      </c>
      <c r="AE80" s="199">
        <v>0</v>
      </c>
      <c r="AF80" s="199">
        <v>0</v>
      </c>
      <c r="AG80" s="199">
        <v>0</v>
      </c>
      <c r="AH80" s="199">
        <v>0</v>
      </c>
      <c r="AI80" s="199">
        <v>0</v>
      </c>
      <c r="AJ80" s="199">
        <v>0</v>
      </c>
      <c r="AK80" s="199">
        <v>0</v>
      </c>
      <c r="AL80" s="199">
        <v>0</v>
      </c>
      <c r="AM80" s="199">
        <v>0</v>
      </c>
      <c r="AN80" s="199">
        <v>0</v>
      </c>
      <c r="AO80" s="199">
        <v>0</v>
      </c>
      <c r="AP80" s="199">
        <v>0</v>
      </c>
      <c r="AQ80" s="199">
        <v>0</v>
      </c>
      <c r="AR80" s="199">
        <v>0</v>
      </c>
      <c r="AS80" s="199">
        <v>0</v>
      </c>
      <c r="AT80" s="199">
        <v>0</v>
      </c>
      <c r="AU80" s="199">
        <v>0</v>
      </c>
      <c r="AV80" s="199">
        <v>0</v>
      </c>
      <c r="AW80" s="199">
        <v>0</v>
      </c>
      <c r="AX80" s="199">
        <v>0</v>
      </c>
      <c r="AY80" s="199">
        <v>0</v>
      </c>
      <c r="AZ80" s="199">
        <v>0</v>
      </c>
      <c r="BA80" s="199">
        <v>0</v>
      </c>
      <c r="BB80" s="199">
        <v>0</v>
      </c>
      <c r="BC80" s="199">
        <v>0</v>
      </c>
      <c r="BD80" s="199">
        <v>0</v>
      </c>
      <c r="BE80" s="199">
        <v>0</v>
      </c>
      <c r="BF80" s="199">
        <v>0</v>
      </c>
      <c r="BG80" s="199">
        <v>0</v>
      </c>
      <c r="BH80" s="199">
        <v>0</v>
      </c>
      <c r="BI80" s="199">
        <v>0</v>
      </c>
      <c r="BJ80" s="199">
        <v>0</v>
      </c>
      <c r="BK80" s="199">
        <v>0</v>
      </c>
      <c r="BL80" s="199">
        <v>0</v>
      </c>
      <c r="BM80" s="199">
        <v>0</v>
      </c>
      <c r="BN80" s="199">
        <v>0</v>
      </c>
      <c r="BO80" s="199">
        <v>0</v>
      </c>
      <c r="BP80" s="199">
        <v>0</v>
      </c>
      <c r="BQ80" s="199">
        <v>0</v>
      </c>
      <c r="BR80" s="199">
        <v>0</v>
      </c>
      <c r="BS80" s="199">
        <v>0</v>
      </c>
      <c r="BT80" s="199">
        <v>0</v>
      </c>
      <c r="BU80" s="199">
        <v>0</v>
      </c>
      <c r="BV80" s="199">
        <v>0</v>
      </c>
      <c r="BW80" s="199">
        <v>0</v>
      </c>
      <c r="BX80" s="199">
        <v>0</v>
      </c>
      <c r="BY80" s="199">
        <v>0</v>
      </c>
      <c r="BZ80" s="199">
        <v>0</v>
      </c>
      <c r="CA80" s="199">
        <v>0</v>
      </c>
      <c r="CB80" s="199">
        <v>0</v>
      </c>
      <c r="CC80" s="199">
        <v>0</v>
      </c>
      <c r="CD80" s="199">
        <v>0</v>
      </c>
      <c r="CE80" s="199">
        <v>0</v>
      </c>
      <c r="CF80" s="199">
        <v>0</v>
      </c>
      <c r="CG80" s="199">
        <v>0</v>
      </c>
      <c r="CH80" s="199">
        <v>0</v>
      </c>
      <c r="CI80" s="199">
        <v>0</v>
      </c>
      <c r="CJ80" s="199">
        <v>0</v>
      </c>
      <c r="CK80" s="199">
        <v>0</v>
      </c>
      <c r="CL80" s="199">
        <v>0</v>
      </c>
      <c r="CM80" s="199">
        <v>0</v>
      </c>
      <c r="CN80" s="199">
        <v>0</v>
      </c>
      <c r="CO80" s="199">
        <v>0</v>
      </c>
      <c r="CP80" s="199">
        <v>0</v>
      </c>
      <c r="CQ80" s="199">
        <v>0</v>
      </c>
      <c r="CR80" s="199">
        <v>0</v>
      </c>
      <c r="CS80" s="199">
        <v>0</v>
      </c>
      <c r="CT80" s="199">
        <v>0</v>
      </c>
      <c r="CU80" s="199">
        <v>0</v>
      </c>
      <c r="CV80" s="199">
        <v>0</v>
      </c>
      <c r="CW80" s="199">
        <v>0</v>
      </c>
      <c r="CX80" s="199">
        <v>0</v>
      </c>
      <c r="CY80" s="199">
        <v>0</v>
      </c>
      <c r="CZ80" s="199">
        <v>0</v>
      </c>
      <c r="DA80" s="199">
        <v>0</v>
      </c>
      <c r="DB80" s="199">
        <v>0</v>
      </c>
      <c r="DC80" s="199">
        <v>0</v>
      </c>
      <c r="DD80" s="199">
        <v>0</v>
      </c>
      <c r="DE80" s="199">
        <v>0</v>
      </c>
      <c r="DF80" s="199">
        <v>0</v>
      </c>
      <c r="DG80" s="199">
        <v>0</v>
      </c>
      <c r="DH80" s="199">
        <v>0</v>
      </c>
      <c r="DI80" s="199">
        <v>0</v>
      </c>
      <c r="DJ80" s="199">
        <v>0</v>
      </c>
      <c r="DK80" s="199">
        <v>0</v>
      </c>
      <c r="DL80" s="199">
        <v>0</v>
      </c>
      <c r="DM80" s="199">
        <v>0</v>
      </c>
      <c r="DN80" s="199">
        <v>0</v>
      </c>
      <c r="DO80" s="199">
        <v>0</v>
      </c>
      <c r="DP80" s="199">
        <v>0</v>
      </c>
      <c r="DQ80" s="199">
        <v>0</v>
      </c>
      <c r="DR80" s="199">
        <v>0</v>
      </c>
      <c r="DS80" s="199">
        <v>0</v>
      </c>
      <c r="DT80" s="199">
        <v>0</v>
      </c>
      <c r="DU80" s="199">
        <v>0</v>
      </c>
      <c r="DV80" s="199">
        <v>0</v>
      </c>
      <c r="DW80" s="199">
        <v>0</v>
      </c>
      <c r="DX80" s="199">
        <v>0</v>
      </c>
      <c r="DY80" s="199" t="s">
        <v>107</v>
      </c>
      <c r="DZ80" s="199"/>
      <c r="EA80" s="199" t="s">
        <v>107</v>
      </c>
      <c r="EB80" s="199" t="s">
        <v>107</v>
      </c>
      <c r="EC80" s="199">
        <v>0</v>
      </c>
      <c r="ED80" s="199">
        <v>0</v>
      </c>
      <c r="EE80" s="199" t="s">
        <v>32</v>
      </c>
      <c r="EF80" s="199" t="s">
        <v>32</v>
      </c>
      <c r="EG80" s="199">
        <v>0</v>
      </c>
      <c r="EH80" s="199">
        <v>0</v>
      </c>
      <c r="EI80" s="199">
        <v>0</v>
      </c>
      <c r="EJ80" s="199">
        <v>0</v>
      </c>
      <c r="EK80" s="199" t="s">
        <v>32</v>
      </c>
      <c r="EL80" s="199" t="s">
        <v>32</v>
      </c>
      <c r="EM80" s="199" t="s">
        <v>42</v>
      </c>
      <c r="EN80" s="199">
        <v>0</v>
      </c>
      <c r="EO80" s="199" t="s">
        <v>51</v>
      </c>
      <c r="EP80" s="199" t="s">
        <v>204</v>
      </c>
      <c r="EQ80" s="199" t="s">
        <v>240</v>
      </c>
      <c r="ER80" s="199" t="s">
        <v>236</v>
      </c>
      <c r="ES80" s="199" t="s">
        <v>237</v>
      </c>
      <c r="ET80" s="199" t="s">
        <v>238</v>
      </c>
      <c r="EU80" s="199" t="s">
        <v>239</v>
      </c>
      <c r="EV80" s="199">
        <v>0</v>
      </c>
      <c r="EW80" s="199">
        <v>0</v>
      </c>
      <c r="EX80" s="199">
        <v>0</v>
      </c>
      <c r="EY80" s="199">
        <v>0</v>
      </c>
      <c r="EZ80" s="199">
        <v>0</v>
      </c>
      <c r="FA80" s="199">
        <v>0</v>
      </c>
      <c r="FB80" s="199">
        <v>0</v>
      </c>
      <c r="FC80" s="199">
        <v>0</v>
      </c>
      <c r="FD80" s="199">
        <v>0</v>
      </c>
      <c r="FE80" s="199">
        <v>0</v>
      </c>
      <c r="FF80" s="199">
        <v>0</v>
      </c>
      <c r="FG80" s="199">
        <v>0</v>
      </c>
      <c r="FH80" s="199">
        <v>0</v>
      </c>
      <c r="FI80" s="199">
        <v>0</v>
      </c>
      <c r="FJ80" s="199">
        <v>0</v>
      </c>
      <c r="FK80" s="199">
        <v>0</v>
      </c>
      <c r="FL80" s="199">
        <v>0</v>
      </c>
      <c r="FM80" s="199">
        <v>0</v>
      </c>
      <c r="FN80" s="199">
        <v>0</v>
      </c>
      <c r="FO80" s="199">
        <v>0</v>
      </c>
      <c r="FP80" s="199">
        <v>0</v>
      </c>
      <c r="FQ80" s="199">
        <v>0</v>
      </c>
      <c r="FR80" s="199">
        <v>0</v>
      </c>
      <c r="FS80" s="199">
        <v>0</v>
      </c>
      <c r="FT80" s="199">
        <v>0</v>
      </c>
      <c r="FU80" s="199">
        <v>0</v>
      </c>
      <c r="FV80" s="199">
        <v>0</v>
      </c>
      <c r="FW80" s="199">
        <v>0</v>
      </c>
      <c r="FX80" s="199">
        <v>0</v>
      </c>
      <c r="FY80" s="199">
        <v>0</v>
      </c>
      <c r="FZ80" s="199"/>
      <c r="GA80" s="199"/>
      <c r="GB80" s="199"/>
      <c r="GC80" s="199"/>
      <c r="GD80" s="199"/>
      <c r="GE80" s="199"/>
      <c r="GF80" s="199"/>
      <c r="GG80" s="199"/>
      <c r="GH80" s="199"/>
      <c r="GI80" s="199"/>
      <c r="GJ80" s="199"/>
      <c r="GK80" s="199"/>
      <c r="GL80" s="199"/>
      <c r="GM80" s="199"/>
      <c r="GN80" s="199"/>
      <c r="GO80" s="199"/>
      <c r="GP80" s="199"/>
      <c r="GQ80" s="199"/>
      <c r="GR80" s="199"/>
      <c r="GS80" s="199"/>
    </row>
    <row r="81" spans="1:201" x14ac:dyDescent="0.35">
      <c r="A81" s="199">
        <v>0</v>
      </c>
      <c r="B81" s="199">
        <v>0</v>
      </c>
      <c r="C81" s="199">
        <v>0</v>
      </c>
      <c r="D81" s="199">
        <v>0</v>
      </c>
      <c r="E81" s="199" t="s">
        <v>32</v>
      </c>
      <c r="F81" s="199" t="s">
        <v>188</v>
      </c>
      <c r="G81" s="199">
        <v>0</v>
      </c>
      <c r="H81" s="199">
        <v>0</v>
      </c>
      <c r="I81" s="199">
        <v>0</v>
      </c>
      <c r="J81" s="199">
        <v>0</v>
      </c>
      <c r="K81" s="199">
        <v>0</v>
      </c>
      <c r="L81" s="199">
        <v>0</v>
      </c>
      <c r="M81" s="199"/>
      <c r="N81" s="199"/>
      <c r="O81" s="199"/>
      <c r="P81" s="199"/>
      <c r="Q81" s="199"/>
      <c r="R81" s="199">
        <v>0</v>
      </c>
      <c r="S81" s="199">
        <v>0</v>
      </c>
      <c r="T81" s="199">
        <v>0</v>
      </c>
      <c r="U81" s="199">
        <v>0</v>
      </c>
      <c r="V81" s="199">
        <v>0</v>
      </c>
      <c r="W81" s="199">
        <v>0</v>
      </c>
      <c r="X81" s="199">
        <v>0</v>
      </c>
      <c r="Y81" s="199">
        <v>0</v>
      </c>
      <c r="Z81" s="199">
        <v>0</v>
      </c>
      <c r="AA81" s="199">
        <v>0</v>
      </c>
      <c r="AB81" s="199">
        <v>0</v>
      </c>
      <c r="AC81" s="199">
        <v>0</v>
      </c>
      <c r="AD81" s="199">
        <v>0</v>
      </c>
      <c r="AE81" s="199">
        <v>0</v>
      </c>
      <c r="AF81" s="199">
        <v>0</v>
      </c>
      <c r="AG81" s="199">
        <v>0</v>
      </c>
      <c r="AH81" s="199">
        <v>0</v>
      </c>
      <c r="AI81" s="199">
        <v>0</v>
      </c>
      <c r="AJ81" s="199">
        <v>0</v>
      </c>
      <c r="AK81" s="199">
        <v>0</v>
      </c>
      <c r="AL81" s="199">
        <v>0</v>
      </c>
      <c r="AM81" s="199">
        <v>0</v>
      </c>
      <c r="AN81" s="199">
        <v>0</v>
      </c>
      <c r="AO81" s="199">
        <v>0</v>
      </c>
      <c r="AP81" s="199">
        <v>0</v>
      </c>
      <c r="AQ81" s="199">
        <v>0</v>
      </c>
      <c r="AR81" s="199">
        <v>0</v>
      </c>
      <c r="AS81" s="199">
        <v>0</v>
      </c>
      <c r="AT81" s="199">
        <v>0</v>
      </c>
      <c r="AU81" s="199">
        <v>0</v>
      </c>
      <c r="AV81" s="199">
        <v>0</v>
      </c>
      <c r="AW81" s="199">
        <v>0</v>
      </c>
      <c r="AX81" s="199">
        <v>0</v>
      </c>
      <c r="AY81" s="199">
        <v>0</v>
      </c>
      <c r="AZ81" s="199">
        <v>0</v>
      </c>
      <c r="BA81" s="199">
        <v>0</v>
      </c>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t="s">
        <v>51</v>
      </c>
      <c r="EP81" s="199" t="s">
        <v>204</v>
      </c>
      <c r="EQ81" s="199" t="s">
        <v>240</v>
      </c>
      <c r="ER81" s="199" t="s">
        <v>236</v>
      </c>
      <c r="ES81" s="199" t="s">
        <v>237</v>
      </c>
      <c r="ET81" s="199" t="s">
        <v>238</v>
      </c>
      <c r="EU81" s="199" t="s">
        <v>239</v>
      </c>
      <c r="EV81" s="199">
        <v>0</v>
      </c>
      <c r="EW81" s="199">
        <v>0</v>
      </c>
      <c r="EX81" s="199">
        <v>0</v>
      </c>
      <c r="EY81" s="199">
        <v>0</v>
      </c>
      <c r="EZ81" s="199">
        <v>0</v>
      </c>
      <c r="FA81" s="199">
        <v>0</v>
      </c>
      <c r="FB81" s="199">
        <v>0</v>
      </c>
      <c r="FC81" s="199">
        <v>0</v>
      </c>
      <c r="FD81" s="199">
        <v>0</v>
      </c>
      <c r="FE81" s="199">
        <v>0</v>
      </c>
      <c r="FF81" s="199">
        <v>0</v>
      </c>
      <c r="FG81" s="199">
        <v>0</v>
      </c>
      <c r="FH81" s="199">
        <v>0</v>
      </c>
      <c r="FI81" s="199">
        <v>0</v>
      </c>
      <c r="FJ81" s="199">
        <v>0</v>
      </c>
      <c r="FK81" s="199">
        <v>0</v>
      </c>
      <c r="FL81" s="199">
        <v>0</v>
      </c>
      <c r="FM81" s="199">
        <v>0</v>
      </c>
      <c r="FN81" s="199">
        <v>0</v>
      </c>
      <c r="FO81" s="199">
        <v>0</v>
      </c>
      <c r="FP81" s="199">
        <v>0</v>
      </c>
      <c r="FQ81" s="199">
        <v>0</v>
      </c>
      <c r="FR81" s="199">
        <v>0</v>
      </c>
      <c r="FS81" s="199">
        <v>0</v>
      </c>
      <c r="FT81" s="199">
        <v>0</v>
      </c>
      <c r="FU81" s="199">
        <v>0</v>
      </c>
      <c r="FV81" s="199">
        <v>0</v>
      </c>
      <c r="FW81" s="199">
        <v>0</v>
      </c>
      <c r="FX81" s="199">
        <v>0</v>
      </c>
      <c r="FY81" s="199">
        <v>0</v>
      </c>
      <c r="FZ81" s="199"/>
      <c r="GA81" s="199"/>
      <c r="GB81" s="199"/>
      <c r="GC81" s="199"/>
      <c r="GD81" s="199"/>
      <c r="GE81" s="199"/>
      <c r="GF81" s="199"/>
      <c r="GG81" s="199"/>
      <c r="GH81" s="199"/>
      <c r="GI81" s="199"/>
      <c r="GJ81" s="199"/>
      <c r="GK81" s="199"/>
      <c r="GL81" s="199"/>
      <c r="GM81" s="199"/>
      <c r="GN81" s="199"/>
      <c r="GO81" s="199"/>
      <c r="GP81" s="199"/>
      <c r="GQ81" s="199"/>
      <c r="GR81" s="199"/>
      <c r="GS81" s="199"/>
    </row>
    <row r="82" spans="1:201" x14ac:dyDescent="0.35">
      <c r="A82" s="199">
        <v>0</v>
      </c>
      <c r="B82" s="199">
        <v>0</v>
      </c>
      <c r="C82" s="199">
        <v>0</v>
      </c>
      <c r="D82" s="199">
        <v>0</v>
      </c>
      <c r="E82" s="199" t="s">
        <v>32</v>
      </c>
      <c r="F82" s="199" t="s">
        <v>188</v>
      </c>
      <c r="G82" s="199">
        <v>0</v>
      </c>
      <c r="H82" s="199">
        <v>0</v>
      </c>
      <c r="I82" s="199">
        <v>0</v>
      </c>
      <c r="J82" s="199">
        <v>0</v>
      </c>
      <c r="K82" s="199">
        <v>0</v>
      </c>
      <c r="L82" s="199">
        <v>0</v>
      </c>
      <c r="M82" s="199"/>
      <c r="N82" s="199"/>
      <c r="O82" s="199"/>
      <c r="P82" s="199"/>
      <c r="Q82" s="199"/>
      <c r="R82" s="199">
        <v>0</v>
      </c>
      <c r="S82" s="199">
        <v>0</v>
      </c>
      <c r="T82" s="199">
        <v>0</v>
      </c>
      <c r="U82" s="199">
        <v>0</v>
      </c>
      <c r="V82" s="199">
        <v>0</v>
      </c>
      <c r="W82" s="199">
        <v>0</v>
      </c>
      <c r="X82" s="199">
        <v>0</v>
      </c>
      <c r="Y82" s="199">
        <v>0</v>
      </c>
      <c r="Z82" s="199">
        <v>0</v>
      </c>
      <c r="AA82" s="199">
        <v>0</v>
      </c>
      <c r="AB82" s="199">
        <v>0</v>
      </c>
      <c r="AC82" s="199">
        <v>0</v>
      </c>
      <c r="AD82" s="199">
        <v>0</v>
      </c>
      <c r="AE82" s="199">
        <v>0</v>
      </c>
      <c r="AF82" s="199">
        <v>0</v>
      </c>
      <c r="AG82" s="199">
        <v>0</v>
      </c>
      <c r="AH82" s="199">
        <v>0</v>
      </c>
      <c r="AI82" s="199">
        <v>0</v>
      </c>
      <c r="AJ82" s="199">
        <v>0</v>
      </c>
      <c r="AK82" s="199">
        <v>0</v>
      </c>
      <c r="AL82" s="199">
        <v>0</v>
      </c>
      <c r="AM82" s="199">
        <v>0</v>
      </c>
      <c r="AN82" s="199">
        <v>0</v>
      </c>
      <c r="AO82" s="199">
        <v>0</v>
      </c>
      <c r="AP82" s="199">
        <v>0</v>
      </c>
      <c r="AQ82" s="199">
        <v>0</v>
      </c>
      <c r="AR82" s="199">
        <v>0</v>
      </c>
      <c r="AS82" s="199">
        <v>0</v>
      </c>
      <c r="AT82" s="199">
        <v>0</v>
      </c>
      <c r="AU82" s="199">
        <v>0</v>
      </c>
      <c r="AV82" s="199">
        <v>0</v>
      </c>
      <c r="AW82" s="199">
        <v>0</v>
      </c>
      <c r="AX82" s="199">
        <v>0</v>
      </c>
      <c r="AY82" s="199">
        <v>0</v>
      </c>
      <c r="AZ82" s="199">
        <v>0</v>
      </c>
      <c r="BA82" s="199">
        <v>0</v>
      </c>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t="s">
        <v>51</v>
      </c>
      <c r="EP82" s="199" t="s">
        <v>204</v>
      </c>
      <c r="EQ82" s="199" t="s">
        <v>240</v>
      </c>
      <c r="ER82" s="199" t="s">
        <v>236</v>
      </c>
      <c r="ES82" s="199" t="s">
        <v>237</v>
      </c>
      <c r="ET82" s="199" t="s">
        <v>238</v>
      </c>
      <c r="EU82" s="199" t="s">
        <v>239</v>
      </c>
      <c r="EV82" s="199">
        <v>0</v>
      </c>
      <c r="EW82" s="199">
        <v>0</v>
      </c>
      <c r="EX82" s="199">
        <v>0</v>
      </c>
      <c r="EY82" s="199">
        <v>0</v>
      </c>
      <c r="EZ82" s="199">
        <v>0</v>
      </c>
      <c r="FA82" s="199">
        <v>0</v>
      </c>
      <c r="FB82" s="199">
        <v>0</v>
      </c>
      <c r="FC82" s="199">
        <v>0</v>
      </c>
      <c r="FD82" s="199">
        <v>0</v>
      </c>
      <c r="FE82" s="199">
        <v>0</v>
      </c>
      <c r="FF82" s="199">
        <v>0</v>
      </c>
      <c r="FG82" s="199">
        <v>0</v>
      </c>
      <c r="FH82" s="199">
        <v>0</v>
      </c>
      <c r="FI82" s="199">
        <v>0</v>
      </c>
      <c r="FJ82" s="199">
        <v>0</v>
      </c>
      <c r="FK82" s="199">
        <v>0</v>
      </c>
      <c r="FL82" s="199">
        <v>0</v>
      </c>
      <c r="FM82" s="199">
        <v>0</v>
      </c>
      <c r="FN82" s="199">
        <v>0</v>
      </c>
      <c r="FO82" s="199">
        <v>0</v>
      </c>
      <c r="FP82" s="199">
        <v>0</v>
      </c>
      <c r="FQ82" s="199">
        <v>0</v>
      </c>
      <c r="FR82" s="199">
        <v>0</v>
      </c>
      <c r="FS82" s="199">
        <v>0</v>
      </c>
      <c r="FT82" s="199">
        <v>0</v>
      </c>
      <c r="FU82" s="199">
        <v>0</v>
      </c>
      <c r="FV82" s="199">
        <v>0</v>
      </c>
      <c r="FW82" s="199">
        <v>0</v>
      </c>
      <c r="FX82" s="199">
        <v>0</v>
      </c>
      <c r="FY82" s="199">
        <v>0</v>
      </c>
      <c r="FZ82" s="199"/>
      <c r="GA82" s="199"/>
      <c r="GB82" s="199"/>
      <c r="GC82" s="199"/>
      <c r="GD82" s="199"/>
      <c r="GE82" s="199"/>
      <c r="GF82" s="199"/>
      <c r="GG82" s="199"/>
      <c r="GH82" s="199"/>
      <c r="GI82" s="199"/>
      <c r="GJ82" s="199"/>
      <c r="GK82" s="199"/>
      <c r="GL82" s="199"/>
      <c r="GM82" s="199"/>
      <c r="GN82" s="199"/>
      <c r="GO82" s="199"/>
      <c r="GP82" s="199"/>
      <c r="GQ82" s="199"/>
      <c r="GR82" s="199"/>
      <c r="GS82" s="199"/>
    </row>
    <row r="83" spans="1:201" x14ac:dyDescent="0.35">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row>
    <row r="84" spans="1:201" x14ac:dyDescent="0.35">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row>
    <row r="85" spans="1:201" x14ac:dyDescent="0.3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row>
    <row r="86" spans="1:201" x14ac:dyDescent="0.35">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row>
    <row r="87" spans="1:201" x14ac:dyDescent="0.35">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row>
    <row r="88" spans="1:201" x14ac:dyDescent="0.35">
      <c r="A88" s="199">
        <v>0</v>
      </c>
      <c r="B88" s="199">
        <v>0</v>
      </c>
      <c r="C88" s="199">
        <v>0</v>
      </c>
      <c r="D88" s="199">
        <v>0</v>
      </c>
      <c r="E88" s="199" t="s">
        <v>32</v>
      </c>
      <c r="F88" s="199" t="s">
        <v>188</v>
      </c>
      <c r="G88" s="199">
        <v>0</v>
      </c>
      <c r="H88" s="199">
        <v>0</v>
      </c>
      <c r="I88" s="199">
        <v>0</v>
      </c>
      <c r="J88" s="199">
        <v>0</v>
      </c>
      <c r="K88" s="199">
        <v>0</v>
      </c>
      <c r="L88" s="199">
        <v>0</v>
      </c>
      <c r="M88" s="199"/>
      <c r="N88" s="199"/>
      <c r="O88" s="199"/>
      <c r="P88" s="199"/>
      <c r="Q88" s="199"/>
      <c r="R88" s="199">
        <v>0</v>
      </c>
      <c r="S88" s="199">
        <v>0</v>
      </c>
      <c r="T88" s="199">
        <v>0</v>
      </c>
      <c r="U88" s="199">
        <v>0</v>
      </c>
      <c r="V88" s="199">
        <v>0</v>
      </c>
      <c r="W88" s="199">
        <v>0</v>
      </c>
      <c r="X88" s="199">
        <v>0</v>
      </c>
      <c r="Y88" s="199">
        <v>0</v>
      </c>
      <c r="Z88" s="199">
        <v>0</v>
      </c>
      <c r="AA88" s="199">
        <v>0</v>
      </c>
      <c r="AB88" s="199">
        <v>0</v>
      </c>
      <c r="AC88" s="199">
        <v>0</v>
      </c>
      <c r="AD88" s="199">
        <v>0</v>
      </c>
      <c r="AE88" s="199">
        <v>0</v>
      </c>
      <c r="AF88" s="199">
        <v>0</v>
      </c>
      <c r="AG88" s="199">
        <v>0</v>
      </c>
      <c r="AH88" s="199">
        <v>0</v>
      </c>
      <c r="AI88" s="199">
        <v>0</v>
      </c>
      <c r="AJ88" s="199">
        <v>0</v>
      </c>
      <c r="AK88" s="199">
        <v>0</v>
      </c>
      <c r="AL88" s="199">
        <v>0</v>
      </c>
      <c r="AM88" s="199">
        <v>0</v>
      </c>
      <c r="AN88" s="199">
        <v>0</v>
      </c>
      <c r="AO88" s="199">
        <v>0</v>
      </c>
      <c r="AP88" s="199">
        <v>0</v>
      </c>
      <c r="AQ88" s="199">
        <v>0</v>
      </c>
      <c r="AR88" s="199">
        <v>0</v>
      </c>
      <c r="AS88" s="199">
        <v>0</v>
      </c>
      <c r="AT88" s="199">
        <v>0</v>
      </c>
      <c r="AU88" s="199">
        <v>0</v>
      </c>
      <c r="AV88" s="199">
        <v>0</v>
      </c>
      <c r="AW88" s="199">
        <v>0</v>
      </c>
      <c r="AX88" s="199">
        <v>0</v>
      </c>
      <c r="AY88" s="199">
        <v>0</v>
      </c>
      <c r="AZ88" s="199">
        <v>0</v>
      </c>
      <c r="BA88" s="199">
        <v>0</v>
      </c>
      <c r="BB88" s="199">
        <v>0</v>
      </c>
      <c r="BC88" s="199">
        <v>0</v>
      </c>
      <c r="BD88" s="199">
        <v>0</v>
      </c>
      <c r="BE88" s="199">
        <v>0</v>
      </c>
      <c r="BF88" s="199">
        <v>0</v>
      </c>
      <c r="BG88" s="199">
        <v>0</v>
      </c>
      <c r="BH88" s="199">
        <v>0</v>
      </c>
      <c r="BI88" s="199">
        <v>0</v>
      </c>
      <c r="BJ88" s="199">
        <v>0</v>
      </c>
      <c r="BK88" s="199">
        <v>0</v>
      </c>
      <c r="BL88" s="199">
        <v>0</v>
      </c>
      <c r="BM88" s="199">
        <v>0</v>
      </c>
      <c r="BN88" s="199">
        <v>0</v>
      </c>
      <c r="BO88" s="199">
        <v>0</v>
      </c>
      <c r="BP88" s="199">
        <v>0</v>
      </c>
      <c r="BQ88" s="199">
        <v>0</v>
      </c>
      <c r="BR88" s="199">
        <v>0</v>
      </c>
      <c r="BS88" s="199">
        <v>0</v>
      </c>
      <c r="BT88" s="199">
        <v>0</v>
      </c>
      <c r="BU88" s="199">
        <v>0</v>
      </c>
      <c r="BV88" s="199">
        <v>0</v>
      </c>
      <c r="BW88" s="199">
        <v>0</v>
      </c>
      <c r="BX88" s="199">
        <v>0</v>
      </c>
      <c r="BY88" s="199">
        <v>0</v>
      </c>
      <c r="BZ88" s="199">
        <v>0</v>
      </c>
      <c r="CA88" s="199">
        <v>0</v>
      </c>
      <c r="CB88" s="199">
        <v>0</v>
      </c>
      <c r="CC88" s="199">
        <v>0</v>
      </c>
      <c r="CD88" s="199">
        <v>0</v>
      </c>
      <c r="CE88" s="199">
        <v>0</v>
      </c>
      <c r="CF88" s="199">
        <v>0</v>
      </c>
      <c r="CG88" s="199">
        <v>0</v>
      </c>
      <c r="CH88" s="199">
        <v>0</v>
      </c>
      <c r="CI88" s="199">
        <v>0</v>
      </c>
      <c r="CJ88" s="199">
        <v>0</v>
      </c>
      <c r="CK88" s="199">
        <v>0</v>
      </c>
      <c r="CL88" s="199">
        <v>0</v>
      </c>
      <c r="CM88" s="199">
        <v>0</v>
      </c>
      <c r="CN88" s="199">
        <v>0</v>
      </c>
      <c r="CO88" s="199">
        <v>0</v>
      </c>
      <c r="CP88" s="199">
        <v>0</v>
      </c>
      <c r="CQ88" s="199">
        <v>0</v>
      </c>
      <c r="CR88" s="199">
        <v>0</v>
      </c>
      <c r="CS88" s="199">
        <v>0</v>
      </c>
      <c r="CT88" s="199">
        <v>0</v>
      </c>
      <c r="CU88" s="199">
        <v>0</v>
      </c>
      <c r="CV88" s="199">
        <v>0</v>
      </c>
      <c r="CW88" s="199">
        <v>0</v>
      </c>
      <c r="CX88" s="199">
        <v>0</v>
      </c>
      <c r="CY88" s="199">
        <v>0</v>
      </c>
      <c r="CZ88" s="199">
        <v>0</v>
      </c>
      <c r="DA88" s="199">
        <v>0</v>
      </c>
      <c r="DB88" s="199">
        <v>0</v>
      </c>
      <c r="DC88" s="199">
        <v>0</v>
      </c>
      <c r="DD88" s="199">
        <v>0</v>
      </c>
      <c r="DE88" s="199">
        <v>0</v>
      </c>
      <c r="DF88" s="199">
        <v>0</v>
      </c>
      <c r="DG88" s="199">
        <v>0</v>
      </c>
      <c r="DH88" s="199">
        <v>0</v>
      </c>
      <c r="DI88" s="199">
        <v>0</v>
      </c>
      <c r="DJ88" s="199">
        <v>0</v>
      </c>
      <c r="DK88" s="199">
        <v>0</v>
      </c>
      <c r="DL88" s="199">
        <v>0</v>
      </c>
      <c r="DM88" s="199">
        <v>0</v>
      </c>
      <c r="DN88" s="199">
        <v>0</v>
      </c>
      <c r="DO88" s="199">
        <v>0</v>
      </c>
      <c r="DP88" s="199">
        <v>0</v>
      </c>
      <c r="DQ88" s="199">
        <v>0</v>
      </c>
      <c r="DR88" s="199">
        <v>0</v>
      </c>
      <c r="DS88" s="199">
        <v>0</v>
      </c>
      <c r="DT88" s="199">
        <v>0</v>
      </c>
      <c r="DU88" s="199">
        <v>0</v>
      </c>
      <c r="DV88" s="199">
        <v>0</v>
      </c>
      <c r="DW88" s="199">
        <v>0</v>
      </c>
      <c r="DX88" s="199">
        <v>0</v>
      </c>
      <c r="DY88" s="199" t="s">
        <v>107</v>
      </c>
      <c r="DZ88" s="199"/>
      <c r="EA88" s="199" t="s">
        <v>107</v>
      </c>
      <c r="EB88" s="199" t="s">
        <v>107</v>
      </c>
      <c r="EC88" s="199">
        <v>0</v>
      </c>
      <c r="ED88" s="199">
        <v>0</v>
      </c>
      <c r="EE88" s="199" t="s">
        <v>32</v>
      </c>
      <c r="EF88" s="199" t="s">
        <v>32</v>
      </c>
      <c r="EG88" s="199">
        <v>0</v>
      </c>
      <c r="EH88" s="199">
        <v>0</v>
      </c>
      <c r="EI88" s="199">
        <v>0</v>
      </c>
      <c r="EJ88" s="199">
        <v>0</v>
      </c>
      <c r="EK88" s="199" t="s">
        <v>32</v>
      </c>
      <c r="EL88" s="199" t="s">
        <v>32</v>
      </c>
      <c r="EM88" s="199" t="s">
        <v>42</v>
      </c>
      <c r="EN88" s="199">
        <v>0</v>
      </c>
      <c r="EO88" s="199" t="s">
        <v>52</v>
      </c>
      <c r="EP88" s="199" t="s">
        <v>204</v>
      </c>
      <c r="EQ88" s="199" t="s">
        <v>240</v>
      </c>
      <c r="ER88" s="199" t="s">
        <v>236</v>
      </c>
      <c r="ES88" s="199" t="s">
        <v>237</v>
      </c>
      <c r="ET88" s="199" t="s">
        <v>238</v>
      </c>
      <c r="EU88" s="199" t="s">
        <v>239</v>
      </c>
      <c r="EV88" s="199">
        <v>0</v>
      </c>
      <c r="EW88" s="199">
        <v>0</v>
      </c>
      <c r="EX88" s="199">
        <v>0</v>
      </c>
      <c r="EY88" s="199">
        <v>0</v>
      </c>
      <c r="EZ88" s="199">
        <v>0</v>
      </c>
      <c r="FA88" s="199">
        <v>0</v>
      </c>
      <c r="FB88" s="199">
        <v>0</v>
      </c>
      <c r="FC88" s="199">
        <v>0</v>
      </c>
      <c r="FD88" s="199">
        <v>0</v>
      </c>
      <c r="FE88" s="199">
        <v>0</v>
      </c>
      <c r="FF88" s="199">
        <v>0</v>
      </c>
      <c r="FG88" s="199">
        <v>0</v>
      </c>
      <c r="FH88" s="199">
        <v>0</v>
      </c>
      <c r="FI88" s="199">
        <v>0</v>
      </c>
      <c r="FJ88" s="199">
        <v>0</v>
      </c>
      <c r="FK88" s="199">
        <v>0</v>
      </c>
      <c r="FL88" s="199">
        <v>0</v>
      </c>
      <c r="FM88" s="199">
        <v>0</v>
      </c>
      <c r="FN88" s="199">
        <v>0</v>
      </c>
      <c r="FO88" s="199">
        <v>0</v>
      </c>
      <c r="FP88" s="199">
        <v>0</v>
      </c>
      <c r="FQ88" s="199">
        <v>0</v>
      </c>
      <c r="FR88" s="199">
        <v>0</v>
      </c>
      <c r="FS88" s="199">
        <v>0</v>
      </c>
      <c r="FT88" s="199">
        <v>0</v>
      </c>
      <c r="FU88" s="199">
        <v>0</v>
      </c>
      <c r="FV88" s="199">
        <v>0</v>
      </c>
      <c r="FW88" s="199">
        <v>0</v>
      </c>
      <c r="FX88" s="199">
        <v>0</v>
      </c>
      <c r="FY88" s="199">
        <v>0</v>
      </c>
      <c r="FZ88" s="199"/>
      <c r="GA88" s="199"/>
      <c r="GB88" s="199"/>
      <c r="GC88" s="199"/>
      <c r="GD88" s="199"/>
      <c r="GE88" s="199"/>
      <c r="GF88" s="199"/>
      <c r="GG88" s="199"/>
      <c r="GH88" s="199"/>
      <c r="GI88" s="199"/>
      <c r="GJ88" s="199"/>
      <c r="GK88" s="199"/>
      <c r="GL88" s="199"/>
      <c r="GM88" s="199"/>
      <c r="GN88" s="199"/>
      <c r="GO88" s="199"/>
      <c r="GP88" s="199"/>
      <c r="GQ88" s="199"/>
      <c r="GR88" s="199"/>
      <c r="GS88" s="199"/>
    </row>
    <row r="89" spans="1:201" x14ac:dyDescent="0.35">
      <c r="A89" s="199">
        <v>0</v>
      </c>
      <c r="B89" s="199">
        <v>0</v>
      </c>
      <c r="C89" s="199">
        <v>0</v>
      </c>
      <c r="D89" s="199">
        <v>0</v>
      </c>
      <c r="E89" s="199" t="s">
        <v>32</v>
      </c>
      <c r="F89" s="199" t="s">
        <v>188</v>
      </c>
      <c r="G89" s="199">
        <v>0</v>
      </c>
      <c r="H89" s="199">
        <v>0</v>
      </c>
      <c r="I89" s="199">
        <v>0</v>
      </c>
      <c r="J89" s="199">
        <v>0</v>
      </c>
      <c r="K89" s="199">
        <v>0</v>
      </c>
      <c r="L89" s="199">
        <v>0</v>
      </c>
      <c r="M89" s="199"/>
      <c r="N89" s="199"/>
      <c r="O89" s="199"/>
      <c r="P89" s="199"/>
      <c r="Q89" s="199"/>
      <c r="R89" s="199">
        <v>0</v>
      </c>
      <c r="S89" s="199">
        <v>0</v>
      </c>
      <c r="T89" s="199">
        <v>0</v>
      </c>
      <c r="U89" s="199">
        <v>0</v>
      </c>
      <c r="V89" s="199">
        <v>0</v>
      </c>
      <c r="W89" s="199">
        <v>0</v>
      </c>
      <c r="X89" s="199">
        <v>0</v>
      </c>
      <c r="Y89" s="199">
        <v>0</v>
      </c>
      <c r="Z89" s="199">
        <v>0</v>
      </c>
      <c r="AA89" s="199">
        <v>0</v>
      </c>
      <c r="AB89" s="199">
        <v>0</v>
      </c>
      <c r="AC89" s="199">
        <v>0</v>
      </c>
      <c r="AD89" s="199">
        <v>0</v>
      </c>
      <c r="AE89" s="199">
        <v>0</v>
      </c>
      <c r="AF89" s="199">
        <v>0</v>
      </c>
      <c r="AG89" s="199">
        <v>0</v>
      </c>
      <c r="AH89" s="199">
        <v>0</v>
      </c>
      <c r="AI89" s="199">
        <v>0</v>
      </c>
      <c r="AJ89" s="199">
        <v>0</v>
      </c>
      <c r="AK89" s="199">
        <v>0</v>
      </c>
      <c r="AL89" s="199">
        <v>0</v>
      </c>
      <c r="AM89" s="199">
        <v>0</v>
      </c>
      <c r="AN89" s="199">
        <v>0</v>
      </c>
      <c r="AO89" s="199">
        <v>0</v>
      </c>
      <c r="AP89" s="199">
        <v>0</v>
      </c>
      <c r="AQ89" s="199">
        <v>0</v>
      </c>
      <c r="AR89" s="199">
        <v>0</v>
      </c>
      <c r="AS89" s="199">
        <v>0</v>
      </c>
      <c r="AT89" s="199">
        <v>0</v>
      </c>
      <c r="AU89" s="199">
        <v>0</v>
      </c>
      <c r="AV89" s="199">
        <v>0</v>
      </c>
      <c r="AW89" s="199">
        <v>0</v>
      </c>
      <c r="AX89" s="199">
        <v>0</v>
      </c>
      <c r="AY89" s="199">
        <v>0</v>
      </c>
      <c r="AZ89" s="199">
        <v>0</v>
      </c>
      <c r="BA89" s="199">
        <v>0</v>
      </c>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t="s">
        <v>52</v>
      </c>
      <c r="EP89" s="199" t="s">
        <v>204</v>
      </c>
      <c r="EQ89" s="199" t="s">
        <v>240</v>
      </c>
      <c r="ER89" s="199" t="s">
        <v>236</v>
      </c>
      <c r="ES89" s="199" t="s">
        <v>237</v>
      </c>
      <c r="ET89" s="199" t="s">
        <v>238</v>
      </c>
      <c r="EU89" s="199" t="s">
        <v>239</v>
      </c>
      <c r="EV89" s="199">
        <v>0</v>
      </c>
      <c r="EW89" s="199">
        <v>0</v>
      </c>
      <c r="EX89" s="199">
        <v>0</v>
      </c>
      <c r="EY89" s="199">
        <v>0</v>
      </c>
      <c r="EZ89" s="199">
        <v>0</v>
      </c>
      <c r="FA89" s="199">
        <v>0</v>
      </c>
      <c r="FB89" s="199">
        <v>0</v>
      </c>
      <c r="FC89" s="199">
        <v>0</v>
      </c>
      <c r="FD89" s="199">
        <v>0</v>
      </c>
      <c r="FE89" s="199">
        <v>0</v>
      </c>
      <c r="FF89" s="199">
        <v>0</v>
      </c>
      <c r="FG89" s="199">
        <v>0</v>
      </c>
      <c r="FH89" s="199">
        <v>0</v>
      </c>
      <c r="FI89" s="199">
        <v>0</v>
      </c>
      <c r="FJ89" s="199">
        <v>0</v>
      </c>
      <c r="FK89" s="199">
        <v>0</v>
      </c>
      <c r="FL89" s="199">
        <v>0</v>
      </c>
      <c r="FM89" s="199">
        <v>0</v>
      </c>
      <c r="FN89" s="199">
        <v>0</v>
      </c>
      <c r="FO89" s="199">
        <v>0</v>
      </c>
      <c r="FP89" s="199">
        <v>0</v>
      </c>
      <c r="FQ89" s="199">
        <v>0</v>
      </c>
      <c r="FR89" s="199">
        <v>0</v>
      </c>
      <c r="FS89" s="199">
        <v>0</v>
      </c>
      <c r="FT89" s="199">
        <v>0</v>
      </c>
      <c r="FU89" s="199">
        <v>0</v>
      </c>
      <c r="FV89" s="199">
        <v>0</v>
      </c>
      <c r="FW89" s="199">
        <v>0</v>
      </c>
      <c r="FX89" s="199">
        <v>0</v>
      </c>
      <c r="FY89" s="199">
        <v>0</v>
      </c>
      <c r="FZ89" s="199"/>
      <c r="GA89" s="199"/>
      <c r="GB89" s="199"/>
      <c r="GC89" s="199"/>
      <c r="GD89" s="199"/>
      <c r="GE89" s="199"/>
      <c r="GF89" s="199"/>
      <c r="GG89" s="199"/>
      <c r="GH89" s="199"/>
      <c r="GI89" s="199"/>
      <c r="GJ89" s="199"/>
      <c r="GK89" s="199"/>
      <c r="GL89" s="199"/>
      <c r="GM89" s="199"/>
      <c r="GN89" s="199"/>
      <c r="GO89" s="199"/>
      <c r="GP89" s="199"/>
      <c r="GQ89" s="199"/>
      <c r="GR89" s="199"/>
      <c r="GS89" s="199"/>
    </row>
    <row r="90" spans="1:201" x14ac:dyDescent="0.35">
      <c r="A90" s="199">
        <v>0</v>
      </c>
      <c r="B90" s="199">
        <v>0</v>
      </c>
      <c r="C90" s="199">
        <v>0</v>
      </c>
      <c r="D90" s="199">
        <v>0</v>
      </c>
      <c r="E90" s="199" t="s">
        <v>32</v>
      </c>
      <c r="F90" s="199" t="s">
        <v>188</v>
      </c>
      <c r="G90" s="199">
        <v>0</v>
      </c>
      <c r="H90" s="199">
        <v>0</v>
      </c>
      <c r="I90" s="199">
        <v>0</v>
      </c>
      <c r="J90" s="199">
        <v>0</v>
      </c>
      <c r="K90" s="199">
        <v>0</v>
      </c>
      <c r="L90" s="199">
        <v>0</v>
      </c>
      <c r="M90" s="199"/>
      <c r="N90" s="199"/>
      <c r="O90" s="199"/>
      <c r="P90" s="199"/>
      <c r="Q90" s="199"/>
      <c r="R90" s="199">
        <v>0</v>
      </c>
      <c r="S90" s="199">
        <v>0</v>
      </c>
      <c r="T90" s="199">
        <v>0</v>
      </c>
      <c r="U90" s="199">
        <v>0</v>
      </c>
      <c r="V90" s="199">
        <v>0</v>
      </c>
      <c r="W90" s="199">
        <v>0</v>
      </c>
      <c r="X90" s="199">
        <v>0</v>
      </c>
      <c r="Y90" s="199">
        <v>0</v>
      </c>
      <c r="Z90" s="199">
        <v>0</v>
      </c>
      <c r="AA90" s="199">
        <v>0</v>
      </c>
      <c r="AB90" s="199">
        <v>0</v>
      </c>
      <c r="AC90" s="199">
        <v>0</v>
      </c>
      <c r="AD90" s="199">
        <v>0</v>
      </c>
      <c r="AE90" s="199">
        <v>0</v>
      </c>
      <c r="AF90" s="199">
        <v>0</v>
      </c>
      <c r="AG90" s="199">
        <v>0</v>
      </c>
      <c r="AH90" s="199">
        <v>0</v>
      </c>
      <c r="AI90" s="199">
        <v>0</v>
      </c>
      <c r="AJ90" s="199">
        <v>0</v>
      </c>
      <c r="AK90" s="199">
        <v>0</v>
      </c>
      <c r="AL90" s="199">
        <v>0</v>
      </c>
      <c r="AM90" s="199">
        <v>0</v>
      </c>
      <c r="AN90" s="199">
        <v>0</v>
      </c>
      <c r="AO90" s="199">
        <v>0</v>
      </c>
      <c r="AP90" s="199">
        <v>0</v>
      </c>
      <c r="AQ90" s="199">
        <v>0</v>
      </c>
      <c r="AR90" s="199">
        <v>0</v>
      </c>
      <c r="AS90" s="199">
        <v>0</v>
      </c>
      <c r="AT90" s="199">
        <v>0</v>
      </c>
      <c r="AU90" s="199">
        <v>0</v>
      </c>
      <c r="AV90" s="199">
        <v>0</v>
      </c>
      <c r="AW90" s="199">
        <v>0</v>
      </c>
      <c r="AX90" s="199">
        <v>0</v>
      </c>
      <c r="AY90" s="199">
        <v>0</v>
      </c>
      <c r="AZ90" s="199">
        <v>0</v>
      </c>
      <c r="BA90" s="199">
        <v>0</v>
      </c>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t="s">
        <v>52</v>
      </c>
      <c r="EP90" s="199" t="s">
        <v>204</v>
      </c>
      <c r="EQ90" s="199" t="s">
        <v>240</v>
      </c>
      <c r="ER90" s="199" t="s">
        <v>236</v>
      </c>
      <c r="ES90" s="199" t="s">
        <v>237</v>
      </c>
      <c r="ET90" s="199" t="s">
        <v>238</v>
      </c>
      <c r="EU90" s="199" t="s">
        <v>239</v>
      </c>
      <c r="EV90" s="199">
        <v>0</v>
      </c>
      <c r="EW90" s="199">
        <v>0</v>
      </c>
      <c r="EX90" s="199">
        <v>0</v>
      </c>
      <c r="EY90" s="199">
        <v>0</v>
      </c>
      <c r="EZ90" s="199">
        <v>0</v>
      </c>
      <c r="FA90" s="199">
        <v>0</v>
      </c>
      <c r="FB90" s="199">
        <v>0</v>
      </c>
      <c r="FC90" s="199">
        <v>0</v>
      </c>
      <c r="FD90" s="199">
        <v>0</v>
      </c>
      <c r="FE90" s="199">
        <v>0</v>
      </c>
      <c r="FF90" s="199">
        <v>0</v>
      </c>
      <c r="FG90" s="199">
        <v>0</v>
      </c>
      <c r="FH90" s="199">
        <v>0</v>
      </c>
      <c r="FI90" s="199">
        <v>0</v>
      </c>
      <c r="FJ90" s="199">
        <v>0</v>
      </c>
      <c r="FK90" s="199">
        <v>0</v>
      </c>
      <c r="FL90" s="199">
        <v>0</v>
      </c>
      <c r="FM90" s="199">
        <v>0</v>
      </c>
      <c r="FN90" s="199">
        <v>0</v>
      </c>
      <c r="FO90" s="199">
        <v>0</v>
      </c>
      <c r="FP90" s="199">
        <v>0</v>
      </c>
      <c r="FQ90" s="199">
        <v>0</v>
      </c>
      <c r="FR90" s="199">
        <v>0</v>
      </c>
      <c r="FS90" s="199">
        <v>0</v>
      </c>
      <c r="FT90" s="199">
        <v>0</v>
      </c>
      <c r="FU90" s="199">
        <v>0</v>
      </c>
      <c r="FV90" s="199">
        <v>0</v>
      </c>
      <c r="FW90" s="199">
        <v>0</v>
      </c>
      <c r="FX90" s="199">
        <v>0</v>
      </c>
      <c r="FY90" s="199">
        <v>0</v>
      </c>
      <c r="FZ90" s="199"/>
      <c r="GA90" s="199"/>
      <c r="GB90" s="199"/>
      <c r="GC90" s="199"/>
      <c r="GD90" s="199"/>
      <c r="GE90" s="199"/>
      <c r="GF90" s="199"/>
      <c r="GG90" s="199"/>
      <c r="GH90" s="199"/>
      <c r="GI90" s="199"/>
      <c r="GJ90" s="199"/>
      <c r="GK90" s="199"/>
      <c r="GL90" s="199"/>
      <c r="GM90" s="199"/>
      <c r="GN90" s="199"/>
      <c r="GO90" s="199"/>
      <c r="GP90" s="199"/>
      <c r="GQ90" s="199"/>
      <c r="GR90" s="199"/>
      <c r="GS90" s="199"/>
    </row>
    <row r="91" spans="1:201" x14ac:dyDescent="0.35">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row>
    <row r="92" spans="1:201" x14ac:dyDescent="0.35">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row>
    <row r="93" spans="1:201" x14ac:dyDescent="0.35">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row>
    <row r="94" spans="1:201" x14ac:dyDescent="0.35">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row>
    <row r="95" spans="1:201" x14ac:dyDescent="0.35">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row>
    <row r="96" spans="1:201" x14ac:dyDescent="0.35">
      <c r="A96" s="199">
        <v>0</v>
      </c>
      <c r="B96" s="199">
        <v>0</v>
      </c>
      <c r="C96" s="199">
        <v>0</v>
      </c>
      <c r="D96" s="199">
        <v>0</v>
      </c>
      <c r="E96" s="199" t="s">
        <v>32</v>
      </c>
      <c r="F96" s="199" t="s">
        <v>188</v>
      </c>
      <c r="G96" s="199">
        <v>0</v>
      </c>
      <c r="H96" s="199">
        <v>0</v>
      </c>
      <c r="I96" s="199">
        <v>0</v>
      </c>
      <c r="J96" s="199">
        <v>0</v>
      </c>
      <c r="K96" s="199">
        <v>0</v>
      </c>
      <c r="L96" s="199">
        <v>0</v>
      </c>
      <c r="M96" s="199"/>
      <c r="N96" s="199"/>
      <c r="O96" s="199"/>
      <c r="P96" s="199"/>
      <c r="Q96" s="199"/>
      <c r="R96" s="199">
        <v>0</v>
      </c>
      <c r="S96" s="199">
        <v>0</v>
      </c>
      <c r="T96" s="199">
        <v>0</v>
      </c>
      <c r="U96" s="199">
        <v>0</v>
      </c>
      <c r="V96" s="199">
        <v>0</v>
      </c>
      <c r="W96" s="199">
        <v>0</v>
      </c>
      <c r="X96" s="199">
        <v>0</v>
      </c>
      <c r="Y96" s="199">
        <v>0</v>
      </c>
      <c r="Z96" s="199">
        <v>0</v>
      </c>
      <c r="AA96" s="199">
        <v>0</v>
      </c>
      <c r="AB96" s="199">
        <v>0</v>
      </c>
      <c r="AC96" s="199">
        <v>0</v>
      </c>
      <c r="AD96" s="199">
        <v>0</v>
      </c>
      <c r="AE96" s="199">
        <v>0</v>
      </c>
      <c r="AF96" s="199">
        <v>0</v>
      </c>
      <c r="AG96" s="199">
        <v>0</v>
      </c>
      <c r="AH96" s="199">
        <v>0</v>
      </c>
      <c r="AI96" s="199">
        <v>0</v>
      </c>
      <c r="AJ96" s="199">
        <v>0</v>
      </c>
      <c r="AK96" s="199">
        <v>0</v>
      </c>
      <c r="AL96" s="199">
        <v>0</v>
      </c>
      <c r="AM96" s="199">
        <v>0</v>
      </c>
      <c r="AN96" s="199">
        <v>0</v>
      </c>
      <c r="AO96" s="199">
        <v>0</v>
      </c>
      <c r="AP96" s="199">
        <v>0</v>
      </c>
      <c r="AQ96" s="199">
        <v>0</v>
      </c>
      <c r="AR96" s="199">
        <v>0</v>
      </c>
      <c r="AS96" s="199">
        <v>0</v>
      </c>
      <c r="AT96" s="199">
        <v>0</v>
      </c>
      <c r="AU96" s="199">
        <v>0</v>
      </c>
      <c r="AV96" s="199">
        <v>0</v>
      </c>
      <c r="AW96" s="199">
        <v>0</v>
      </c>
      <c r="AX96" s="199">
        <v>0</v>
      </c>
      <c r="AY96" s="199">
        <v>0</v>
      </c>
      <c r="AZ96" s="199">
        <v>0</v>
      </c>
      <c r="BA96" s="199">
        <v>0</v>
      </c>
      <c r="BB96" s="199">
        <v>0</v>
      </c>
      <c r="BC96" s="199">
        <v>0</v>
      </c>
      <c r="BD96" s="199">
        <v>0</v>
      </c>
      <c r="BE96" s="199">
        <v>0</v>
      </c>
      <c r="BF96" s="199">
        <v>0</v>
      </c>
      <c r="BG96" s="199">
        <v>0</v>
      </c>
      <c r="BH96" s="199">
        <v>0</v>
      </c>
      <c r="BI96" s="199">
        <v>0</v>
      </c>
      <c r="BJ96" s="199">
        <v>0</v>
      </c>
      <c r="BK96" s="199">
        <v>0</v>
      </c>
      <c r="BL96" s="199">
        <v>0</v>
      </c>
      <c r="BM96" s="199">
        <v>0</v>
      </c>
      <c r="BN96" s="199">
        <v>0</v>
      </c>
      <c r="BO96" s="199">
        <v>0</v>
      </c>
      <c r="BP96" s="199">
        <v>0</v>
      </c>
      <c r="BQ96" s="199">
        <v>0</v>
      </c>
      <c r="BR96" s="199">
        <v>0</v>
      </c>
      <c r="BS96" s="199">
        <v>0</v>
      </c>
      <c r="BT96" s="199">
        <v>0</v>
      </c>
      <c r="BU96" s="199">
        <v>0</v>
      </c>
      <c r="BV96" s="199">
        <v>0</v>
      </c>
      <c r="BW96" s="199">
        <v>0</v>
      </c>
      <c r="BX96" s="199">
        <v>0</v>
      </c>
      <c r="BY96" s="199">
        <v>0</v>
      </c>
      <c r="BZ96" s="199">
        <v>0</v>
      </c>
      <c r="CA96" s="199">
        <v>0</v>
      </c>
      <c r="CB96" s="199">
        <v>0</v>
      </c>
      <c r="CC96" s="199">
        <v>0</v>
      </c>
      <c r="CD96" s="199">
        <v>0</v>
      </c>
      <c r="CE96" s="199">
        <v>0</v>
      </c>
      <c r="CF96" s="199">
        <v>0</v>
      </c>
      <c r="CG96" s="199">
        <v>0</v>
      </c>
      <c r="CH96" s="199">
        <v>0</v>
      </c>
      <c r="CI96" s="199">
        <v>0</v>
      </c>
      <c r="CJ96" s="199">
        <v>0</v>
      </c>
      <c r="CK96" s="199">
        <v>0</v>
      </c>
      <c r="CL96" s="199">
        <v>0</v>
      </c>
      <c r="CM96" s="199">
        <v>0</v>
      </c>
      <c r="CN96" s="199">
        <v>0</v>
      </c>
      <c r="CO96" s="199">
        <v>0</v>
      </c>
      <c r="CP96" s="199">
        <v>0</v>
      </c>
      <c r="CQ96" s="199">
        <v>0</v>
      </c>
      <c r="CR96" s="199">
        <v>0</v>
      </c>
      <c r="CS96" s="199">
        <v>0</v>
      </c>
      <c r="CT96" s="199">
        <v>0</v>
      </c>
      <c r="CU96" s="199">
        <v>0</v>
      </c>
      <c r="CV96" s="199">
        <v>0</v>
      </c>
      <c r="CW96" s="199">
        <v>0</v>
      </c>
      <c r="CX96" s="199">
        <v>0</v>
      </c>
      <c r="CY96" s="199">
        <v>0</v>
      </c>
      <c r="CZ96" s="199">
        <v>0</v>
      </c>
      <c r="DA96" s="199">
        <v>0</v>
      </c>
      <c r="DB96" s="199">
        <v>0</v>
      </c>
      <c r="DC96" s="199">
        <v>0</v>
      </c>
      <c r="DD96" s="199">
        <v>0</v>
      </c>
      <c r="DE96" s="199">
        <v>0</v>
      </c>
      <c r="DF96" s="199">
        <v>0</v>
      </c>
      <c r="DG96" s="199">
        <v>0</v>
      </c>
      <c r="DH96" s="199">
        <v>0</v>
      </c>
      <c r="DI96" s="199">
        <v>0</v>
      </c>
      <c r="DJ96" s="199">
        <v>0</v>
      </c>
      <c r="DK96" s="199">
        <v>0</v>
      </c>
      <c r="DL96" s="199">
        <v>0</v>
      </c>
      <c r="DM96" s="199">
        <v>0</v>
      </c>
      <c r="DN96" s="199">
        <v>0</v>
      </c>
      <c r="DO96" s="199">
        <v>0</v>
      </c>
      <c r="DP96" s="199">
        <v>0</v>
      </c>
      <c r="DQ96" s="199">
        <v>0</v>
      </c>
      <c r="DR96" s="199">
        <v>0</v>
      </c>
      <c r="DS96" s="199">
        <v>0</v>
      </c>
      <c r="DT96" s="199">
        <v>0</v>
      </c>
      <c r="DU96" s="199">
        <v>0</v>
      </c>
      <c r="DV96" s="199">
        <v>0</v>
      </c>
      <c r="DW96" s="199">
        <v>0</v>
      </c>
      <c r="DX96" s="199">
        <v>0</v>
      </c>
      <c r="DY96" s="199" t="s">
        <v>107</v>
      </c>
      <c r="DZ96" s="199"/>
      <c r="EA96" s="199" t="s">
        <v>107</v>
      </c>
      <c r="EB96" s="199" t="s">
        <v>107</v>
      </c>
      <c r="EC96" s="199">
        <v>0</v>
      </c>
      <c r="ED96" s="199">
        <v>0</v>
      </c>
      <c r="EE96" s="199" t="s">
        <v>32</v>
      </c>
      <c r="EF96" s="199" t="s">
        <v>32</v>
      </c>
      <c r="EG96" s="199">
        <v>0</v>
      </c>
      <c r="EH96" s="199">
        <v>0</v>
      </c>
      <c r="EI96" s="199">
        <v>0</v>
      </c>
      <c r="EJ96" s="199">
        <v>0</v>
      </c>
      <c r="EK96" s="199" t="s">
        <v>32</v>
      </c>
      <c r="EL96" s="199" t="s">
        <v>32</v>
      </c>
      <c r="EM96" s="199" t="s">
        <v>42</v>
      </c>
      <c r="EN96" s="199">
        <v>0</v>
      </c>
      <c r="EO96" s="199" t="s">
        <v>54</v>
      </c>
      <c r="EP96" s="199" t="s">
        <v>204</v>
      </c>
      <c r="EQ96" s="199" t="s">
        <v>240</v>
      </c>
      <c r="ER96" s="199" t="s">
        <v>236</v>
      </c>
      <c r="ES96" s="199" t="s">
        <v>237</v>
      </c>
      <c r="ET96" s="199" t="s">
        <v>238</v>
      </c>
      <c r="EU96" s="199" t="s">
        <v>239</v>
      </c>
      <c r="EV96" s="199">
        <v>0</v>
      </c>
      <c r="EW96" s="199">
        <v>0</v>
      </c>
      <c r="EX96" s="199">
        <v>0</v>
      </c>
      <c r="EY96" s="199">
        <v>0</v>
      </c>
      <c r="EZ96" s="199">
        <v>0</v>
      </c>
      <c r="FA96" s="199">
        <v>0</v>
      </c>
      <c r="FB96" s="199">
        <v>0</v>
      </c>
      <c r="FC96" s="199">
        <v>0</v>
      </c>
      <c r="FD96" s="199">
        <v>0</v>
      </c>
      <c r="FE96" s="199">
        <v>0</v>
      </c>
      <c r="FF96" s="199">
        <v>0</v>
      </c>
      <c r="FG96" s="199">
        <v>0</v>
      </c>
      <c r="FH96" s="199">
        <v>0</v>
      </c>
      <c r="FI96" s="199">
        <v>0</v>
      </c>
      <c r="FJ96" s="199">
        <v>0</v>
      </c>
      <c r="FK96" s="199">
        <v>0</v>
      </c>
      <c r="FL96" s="199">
        <v>0</v>
      </c>
      <c r="FM96" s="199">
        <v>0</v>
      </c>
      <c r="FN96" s="199">
        <v>0</v>
      </c>
      <c r="FO96" s="199">
        <v>0</v>
      </c>
      <c r="FP96" s="199">
        <v>0</v>
      </c>
      <c r="FQ96" s="199">
        <v>0</v>
      </c>
      <c r="FR96" s="199">
        <v>0</v>
      </c>
      <c r="FS96" s="199">
        <v>0</v>
      </c>
      <c r="FT96" s="199">
        <v>0</v>
      </c>
      <c r="FU96" s="199">
        <v>0</v>
      </c>
      <c r="FV96" s="199">
        <v>0</v>
      </c>
      <c r="FW96" s="199">
        <v>0</v>
      </c>
      <c r="FX96" s="199">
        <v>0</v>
      </c>
      <c r="FY96" s="199">
        <v>0</v>
      </c>
      <c r="FZ96" s="199"/>
      <c r="GA96" s="199"/>
      <c r="GB96" s="199"/>
      <c r="GC96" s="199"/>
      <c r="GD96" s="199"/>
      <c r="GE96" s="199"/>
      <c r="GF96" s="199"/>
      <c r="GG96" s="199"/>
      <c r="GH96" s="199"/>
      <c r="GI96" s="199"/>
      <c r="GJ96" s="199"/>
      <c r="GK96" s="199"/>
      <c r="GL96" s="199"/>
      <c r="GM96" s="199"/>
      <c r="GN96" s="199"/>
      <c r="GO96" s="199"/>
      <c r="GP96" s="199"/>
      <c r="GQ96" s="199"/>
      <c r="GR96" s="199"/>
      <c r="GS96" s="199"/>
    </row>
    <row r="97" spans="1:201" x14ac:dyDescent="0.35">
      <c r="A97" s="199">
        <v>0</v>
      </c>
      <c r="B97" s="199">
        <v>0</v>
      </c>
      <c r="C97" s="199">
        <v>0</v>
      </c>
      <c r="D97" s="199">
        <v>0</v>
      </c>
      <c r="E97" s="199" t="s">
        <v>32</v>
      </c>
      <c r="F97" s="199" t="s">
        <v>188</v>
      </c>
      <c r="G97" s="199">
        <v>0</v>
      </c>
      <c r="H97" s="199">
        <v>0</v>
      </c>
      <c r="I97" s="199">
        <v>0</v>
      </c>
      <c r="J97" s="199">
        <v>0</v>
      </c>
      <c r="K97" s="199">
        <v>0</v>
      </c>
      <c r="L97" s="199">
        <v>0</v>
      </c>
      <c r="M97" s="199"/>
      <c r="N97" s="199"/>
      <c r="O97" s="199"/>
      <c r="P97" s="199"/>
      <c r="Q97" s="199"/>
      <c r="R97" s="199">
        <v>0</v>
      </c>
      <c r="S97" s="199">
        <v>0</v>
      </c>
      <c r="T97" s="199">
        <v>0</v>
      </c>
      <c r="U97" s="199">
        <v>0</v>
      </c>
      <c r="V97" s="199">
        <v>0</v>
      </c>
      <c r="W97" s="199">
        <v>0</v>
      </c>
      <c r="X97" s="199">
        <v>0</v>
      </c>
      <c r="Y97" s="199">
        <v>0</v>
      </c>
      <c r="Z97" s="199">
        <v>0</v>
      </c>
      <c r="AA97" s="199">
        <v>0</v>
      </c>
      <c r="AB97" s="199">
        <v>0</v>
      </c>
      <c r="AC97" s="199">
        <v>0</v>
      </c>
      <c r="AD97" s="199">
        <v>0</v>
      </c>
      <c r="AE97" s="199">
        <v>0</v>
      </c>
      <c r="AF97" s="199">
        <v>0</v>
      </c>
      <c r="AG97" s="199">
        <v>0</v>
      </c>
      <c r="AH97" s="199">
        <v>0</v>
      </c>
      <c r="AI97" s="199">
        <v>0</v>
      </c>
      <c r="AJ97" s="199">
        <v>0</v>
      </c>
      <c r="AK97" s="199">
        <v>0</v>
      </c>
      <c r="AL97" s="199">
        <v>0</v>
      </c>
      <c r="AM97" s="199">
        <v>0</v>
      </c>
      <c r="AN97" s="199">
        <v>0</v>
      </c>
      <c r="AO97" s="199">
        <v>0</v>
      </c>
      <c r="AP97" s="199">
        <v>0</v>
      </c>
      <c r="AQ97" s="199">
        <v>0</v>
      </c>
      <c r="AR97" s="199">
        <v>0</v>
      </c>
      <c r="AS97" s="199">
        <v>0</v>
      </c>
      <c r="AT97" s="199">
        <v>0</v>
      </c>
      <c r="AU97" s="199">
        <v>0</v>
      </c>
      <c r="AV97" s="199">
        <v>0</v>
      </c>
      <c r="AW97" s="199">
        <v>0</v>
      </c>
      <c r="AX97" s="199">
        <v>0</v>
      </c>
      <c r="AY97" s="199">
        <v>0</v>
      </c>
      <c r="AZ97" s="199">
        <v>0</v>
      </c>
      <c r="BA97" s="199">
        <v>0</v>
      </c>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t="s">
        <v>54</v>
      </c>
      <c r="EP97" s="199" t="s">
        <v>204</v>
      </c>
      <c r="EQ97" s="199" t="s">
        <v>240</v>
      </c>
      <c r="ER97" s="199" t="s">
        <v>236</v>
      </c>
      <c r="ES97" s="199" t="s">
        <v>237</v>
      </c>
      <c r="ET97" s="199" t="s">
        <v>238</v>
      </c>
      <c r="EU97" s="199" t="s">
        <v>239</v>
      </c>
      <c r="EV97" s="199">
        <v>0</v>
      </c>
      <c r="EW97" s="199">
        <v>0</v>
      </c>
      <c r="EX97" s="199">
        <v>0</v>
      </c>
      <c r="EY97" s="199">
        <v>0</v>
      </c>
      <c r="EZ97" s="199">
        <v>0</v>
      </c>
      <c r="FA97" s="199">
        <v>0</v>
      </c>
      <c r="FB97" s="199">
        <v>0</v>
      </c>
      <c r="FC97" s="199">
        <v>0</v>
      </c>
      <c r="FD97" s="199">
        <v>0</v>
      </c>
      <c r="FE97" s="199">
        <v>0</v>
      </c>
      <c r="FF97" s="199">
        <v>0</v>
      </c>
      <c r="FG97" s="199">
        <v>0</v>
      </c>
      <c r="FH97" s="199">
        <v>0</v>
      </c>
      <c r="FI97" s="199">
        <v>0</v>
      </c>
      <c r="FJ97" s="199">
        <v>0</v>
      </c>
      <c r="FK97" s="199">
        <v>0</v>
      </c>
      <c r="FL97" s="199">
        <v>0</v>
      </c>
      <c r="FM97" s="199">
        <v>0</v>
      </c>
      <c r="FN97" s="199">
        <v>0</v>
      </c>
      <c r="FO97" s="199">
        <v>0</v>
      </c>
      <c r="FP97" s="199">
        <v>0</v>
      </c>
      <c r="FQ97" s="199">
        <v>0</v>
      </c>
      <c r="FR97" s="199">
        <v>0</v>
      </c>
      <c r="FS97" s="199">
        <v>0</v>
      </c>
      <c r="FT97" s="199">
        <v>0</v>
      </c>
      <c r="FU97" s="199">
        <v>0</v>
      </c>
      <c r="FV97" s="199">
        <v>0</v>
      </c>
      <c r="FW97" s="199">
        <v>0</v>
      </c>
      <c r="FX97" s="199">
        <v>0</v>
      </c>
      <c r="FY97" s="199">
        <v>0</v>
      </c>
      <c r="FZ97" s="199"/>
      <c r="GA97" s="199"/>
      <c r="GB97" s="199"/>
      <c r="GC97" s="199"/>
      <c r="GD97" s="199"/>
      <c r="GE97" s="199"/>
      <c r="GF97" s="199"/>
      <c r="GG97" s="199"/>
      <c r="GH97" s="199"/>
      <c r="GI97" s="199"/>
      <c r="GJ97" s="199"/>
      <c r="GK97" s="199"/>
      <c r="GL97" s="199"/>
      <c r="GM97" s="199"/>
      <c r="GN97" s="199"/>
      <c r="GO97" s="199"/>
      <c r="GP97" s="199"/>
      <c r="GQ97" s="199"/>
      <c r="GR97" s="199"/>
      <c r="GS97" s="199"/>
    </row>
    <row r="98" spans="1:201" x14ac:dyDescent="0.35">
      <c r="A98" s="199">
        <v>0</v>
      </c>
      <c r="B98" s="199">
        <v>0</v>
      </c>
      <c r="C98" s="199">
        <v>0</v>
      </c>
      <c r="D98" s="199">
        <v>0</v>
      </c>
      <c r="E98" s="199" t="s">
        <v>32</v>
      </c>
      <c r="F98" s="199" t="s">
        <v>188</v>
      </c>
      <c r="G98" s="199">
        <v>0</v>
      </c>
      <c r="H98" s="199">
        <v>0</v>
      </c>
      <c r="I98" s="199">
        <v>0</v>
      </c>
      <c r="J98" s="199">
        <v>0</v>
      </c>
      <c r="K98" s="199">
        <v>0</v>
      </c>
      <c r="L98" s="199">
        <v>0</v>
      </c>
      <c r="M98" s="199"/>
      <c r="N98" s="199"/>
      <c r="O98" s="199"/>
      <c r="P98" s="199"/>
      <c r="Q98" s="199"/>
      <c r="R98" s="199">
        <v>0</v>
      </c>
      <c r="S98" s="199">
        <v>0</v>
      </c>
      <c r="T98" s="199">
        <v>0</v>
      </c>
      <c r="U98" s="199">
        <v>0</v>
      </c>
      <c r="V98" s="199">
        <v>0</v>
      </c>
      <c r="W98" s="199">
        <v>0</v>
      </c>
      <c r="X98" s="199">
        <v>0</v>
      </c>
      <c r="Y98" s="199">
        <v>0</v>
      </c>
      <c r="Z98" s="199">
        <v>0</v>
      </c>
      <c r="AA98" s="199">
        <v>0</v>
      </c>
      <c r="AB98" s="199">
        <v>0</v>
      </c>
      <c r="AC98" s="199">
        <v>0</v>
      </c>
      <c r="AD98" s="199">
        <v>0</v>
      </c>
      <c r="AE98" s="199">
        <v>0</v>
      </c>
      <c r="AF98" s="199">
        <v>0</v>
      </c>
      <c r="AG98" s="199">
        <v>0</v>
      </c>
      <c r="AH98" s="199">
        <v>0</v>
      </c>
      <c r="AI98" s="199">
        <v>0</v>
      </c>
      <c r="AJ98" s="199">
        <v>0</v>
      </c>
      <c r="AK98" s="199">
        <v>0</v>
      </c>
      <c r="AL98" s="199">
        <v>0</v>
      </c>
      <c r="AM98" s="199">
        <v>0</v>
      </c>
      <c r="AN98" s="199">
        <v>0</v>
      </c>
      <c r="AO98" s="199">
        <v>0</v>
      </c>
      <c r="AP98" s="199">
        <v>0</v>
      </c>
      <c r="AQ98" s="199">
        <v>0</v>
      </c>
      <c r="AR98" s="199">
        <v>0</v>
      </c>
      <c r="AS98" s="199">
        <v>0</v>
      </c>
      <c r="AT98" s="199">
        <v>0</v>
      </c>
      <c r="AU98" s="199">
        <v>0</v>
      </c>
      <c r="AV98" s="199">
        <v>0</v>
      </c>
      <c r="AW98" s="199">
        <v>0</v>
      </c>
      <c r="AX98" s="199">
        <v>0</v>
      </c>
      <c r="AY98" s="199">
        <v>0</v>
      </c>
      <c r="AZ98" s="199">
        <v>0</v>
      </c>
      <c r="BA98" s="199">
        <v>0</v>
      </c>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t="s">
        <v>54</v>
      </c>
      <c r="EP98" s="199" t="s">
        <v>204</v>
      </c>
      <c r="EQ98" s="199" t="s">
        <v>240</v>
      </c>
      <c r="ER98" s="199" t="s">
        <v>236</v>
      </c>
      <c r="ES98" s="199" t="s">
        <v>237</v>
      </c>
      <c r="ET98" s="199" t="s">
        <v>238</v>
      </c>
      <c r="EU98" s="199" t="s">
        <v>239</v>
      </c>
      <c r="EV98" s="199">
        <v>0</v>
      </c>
      <c r="EW98" s="199">
        <v>0</v>
      </c>
      <c r="EX98" s="199">
        <v>0</v>
      </c>
      <c r="EY98" s="199">
        <v>0</v>
      </c>
      <c r="EZ98" s="199">
        <v>0</v>
      </c>
      <c r="FA98" s="199">
        <v>0</v>
      </c>
      <c r="FB98" s="199">
        <v>0</v>
      </c>
      <c r="FC98" s="199">
        <v>0</v>
      </c>
      <c r="FD98" s="199">
        <v>0</v>
      </c>
      <c r="FE98" s="199">
        <v>0</v>
      </c>
      <c r="FF98" s="199">
        <v>0</v>
      </c>
      <c r="FG98" s="199">
        <v>0</v>
      </c>
      <c r="FH98" s="199">
        <v>0</v>
      </c>
      <c r="FI98" s="199">
        <v>0</v>
      </c>
      <c r="FJ98" s="199">
        <v>0</v>
      </c>
      <c r="FK98" s="199">
        <v>0</v>
      </c>
      <c r="FL98" s="199">
        <v>0</v>
      </c>
      <c r="FM98" s="199">
        <v>0</v>
      </c>
      <c r="FN98" s="199">
        <v>0</v>
      </c>
      <c r="FO98" s="199">
        <v>0</v>
      </c>
      <c r="FP98" s="199">
        <v>0</v>
      </c>
      <c r="FQ98" s="199">
        <v>0</v>
      </c>
      <c r="FR98" s="199">
        <v>0</v>
      </c>
      <c r="FS98" s="199">
        <v>0</v>
      </c>
      <c r="FT98" s="199">
        <v>0</v>
      </c>
      <c r="FU98" s="199">
        <v>0</v>
      </c>
      <c r="FV98" s="199">
        <v>0</v>
      </c>
      <c r="FW98" s="199">
        <v>0</v>
      </c>
      <c r="FX98" s="199">
        <v>0</v>
      </c>
      <c r="FY98" s="199">
        <v>0</v>
      </c>
      <c r="FZ98" s="199"/>
      <c r="GA98" s="199"/>
      <c r="GB98" s="199"/>
      <c r="GC98" s="199"/>
      <c r="GD98" s="199"/>
      <c r="GE98" s="199"/>
      <c r="GF98" s="199"/>
      <c r="GG98" s="199"/>
      <c r="GH98" s="199"/>
      <c r="GI98" s="199"/>
      <c r="GJ98" s="199"/>
      <c r="GK98" s="199"/>
      <c r="GL98" s="199"/>
      <c r="GM98" s="199"/>
      <c r="GN98" s="199"/>
      <c r="GO98" s="199"/>
      <c r="GP98" s="199"/>
      <c r="GQ98" s="199"/>
      <c r="GR98" s="199"/>
      <c r="GS98" s="199"/>
    </row>
    <row r="99" spans="1:201" x14ac:dyDescent="0.3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row>
    <row r="100" spans="1:201" x14ac:dyDescent="0.3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row>
    <row r="101" spans="1:201" x14ac:dyDescent="0.35">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row>
    <row r="102" spans="1:201" x14ac:dyDescent="0.35">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row>
    <row r="103" spans="1:201" x14ac:dyDescent="0.35">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row>
    <row r="104" spans="1:201" x14ac:dyDescent="0.35">
      <c r="A104" s="199">
        <v>0</v>
      </c>
      <c r="B104" s="199">
        <v>0</v>
      </c>
      <c r="C104" s="199">
        <v>0</v>
      </c>
      <c r="D104" s="199">
        <v>0</v>
      </c>
      <c r="E104" s="199" t="s">
        <v>32</v>
      </c>
      <c r="F104" s="199" t="s">
        <v>188</v>
      </c>
      <c r="G104" s="199">
        <v>0</v>
      </c>
      <c r="H104" s="199">
        <v>0</v>
      </c>
      <c r="I104" s="199">
        <v>0</v>
      </c>
      <c r="J104" s="199">
        <v>0</v>
      </c>
      <c r="K104" s="199">
        <v>0</v>
      </c>
      <c r="L104" s="199">
        <v>0</v>
      </c>
      <c r="M104" s="199"/>
      <c r="N104" s="199"/>
      <c r="O104" s="199"/>
      <c r="P104" s="199"/>
      <c r="Q104" s="199"/>
      <c r="R104" s="199">
        <v>0</v>
      </c>
      <c r="S104" s="199">
        <v>0</v>
      </c>
      <c r="T104" s="199">
        <v>0</v>
      </c>
      <c r="U104" s="199">
        <v>0</v>
      </c>
      <c r="V104" s="199">
        <v>0</v>
      </c>
      <c r="W104" s="199">
        <v>0</v>
      </c>
      <c r="X104" s="199">
        <v>0</v>
      </c>
      <c r="Y104" s="199">
        <v>0</v>
      </c>
      <c r="Z104" s="199">
        <v>0</v>
      </c>
      <c r="AA104" s="199">
        <v>0</v>
      </c>
      <c r="AB104" s="199">
        <v>0</v>
      </c>
      <c r="AC104" s="199">
        <v>0</v>
      </c>
      <c r="AD104" s="199">
        <v>0</v>
      </c>
      <c r="AE104" s="199">
        <v>0</v>
      </c>
      <c r="AF104" s="199">
        <v>0</v>
      </c>
      <c r="AG104" s="199">
        <v>0</v>
      </c>
      <c r="AH104" s="199">
        <v>0</v>
      </c>
      <c r="AI104" s="199">
        <v>0</v>
      </c>
      <c r="AJ104" s="199">
        <v>0</v>
      </c>
      <c r="AK104" s="199">
        <v>0</v>
      </c>
      <c r="AL104" s="199">
        <v>0</v>
      </c>
      <c r="AM104" s="199">
        <v>0</v>
      </c>
      <c r="AN104" s="199">
        <v>0</v>
      </c>
      <c r="AO104" s="199">
        <v>0</v>
      </c>
      <c r="AP104" s="199">
        <v>0</v>
      </c>
      <c r="AQ104" s="199">
        <v>0</v>
      </c>
      <c r="AR104" s="199">
        <v>0</v>
      </c>
      <c r="AS104" s="199">
        <v>0</v>
      </c>
      <c r="AT104" s="199">
        <v>0</v>
      </c>
      <c r="AU104" s="199">
        <v>0</v>
      </c>
      <c r="AV104" s="199">
        <v>0</v>
      </c>
      <c r="AW104" s="199">
        <v>0</v>
      </c>
      <c r="AX104" s="199">
        <v>0</v>
      </c>
      <c r="AY104" s="199">
        <v>0</v>
      </c>
      <c r="AZ104" s="199">
        <v>0</v>
      </c>
      <c r="BA104" s="199">
        <v>0</v>
      </c>
      <c r="BB104" s="199">
        <v>0</v>
      </c>
      <c r="BC104" s="199">
        <v>0</v>
      </c>
      <c r="BD104" s="199">
        <v>0</v>
      </c>
      <c r="BE104" s="199">
        <v>0</v>
      </c>
      <c r="BF104" s="199">
        <v>0</v>
      </c>
      <c r="BG104" s="199">
        <v>0</v>
      </c>
      <c r="BH104" s="199">
        <v>0</v>
      </c>
      <c r="BI104" s="199">
        <v>0</v>
      </c>
      <c r="BJ104" s="199">
        <v>0</v>
      </c>
      <c r="BK104" s="199">
        <v>0</v>
      </c>
      <c r="BL104" s="199">
        <v>0</v>
      </c>
      <c r="BM104" s="199">
        <v>0</v>
      </c>
      <c r="BN104" s="199">
        <v>0</v>
      </c>
      <c r="BO104" s="199">
        <v>0</v>
      </c>
      <c r="BP104" s="199">
        <v>0</v>
      </c>
      <c r="BQ104" s="199">
        <v>0</v>
      </c>
      <c r="BR104" s="199">
        <v>0</v>
      </c>
      <c r="BS104" s="199">
        <v>0</v>
      </c>
      <c r="BT104" s="199">
        <v>0</v>
      </c>
      <c r="BU104" s="199">
        <v>0</v>
      </c>
      <c r="BV104" s="199">
        <v>0</v>
      </c>
      <c r="BW104" s="199">
        <v>0</v>
      </c>
      <c r="BX104" s="199">
        <v>0</v>
      </c>
      <c r="BY104" s="199">
        <v>0</v>
      </c>
      <c r="BZ104" s="199">
        <v>0</v>
      </c>
      <c r="CA104" s="199">
        <v>0</v>
      </c>
      <c r="CB104" s="199">
        <v>0</v>
      </c>
      <c r="CC104" s="199">
        <v>0</v>
      </c>
      <c r="CD104" s="199">
        <v>0</v>
      </c>
      <c r="CE104" s="199">
        <v>0</v>
      </c>
      <c r="CF104" s="199">
        <v>0</v>
      </c>
      <c r="CG104" s="199">
        <v>0</v>
      </c>
      <c r="CH104" s="199">
        <v>0</v>
      </c>
      <c r="CI104" s="199">
        <v>0</v>
      </c>
      <c r="CJ104" s="199">
        <v>0</v>
      </c>
      <c r="CK104" s="199">
        <v>0</v>
      </c>
      <c r="CL104" s="199">
        <v>0</v>
      </c>
      <c r="CM104" s="199">
        <v>0</v>
      </c>
      <c r="CN104" s="199">
        <v>0</v>
      </c>
      <c r="CO104" s="199">
        <v>0</v>
      </c>
      <c r="CP104" s="199">
        <v>0</v>
      </c>
      <c r="CQ104" s="199">
        <v>0</v>
      </c>
      <c r="CR104" s="199">
        <v>0</v>
      </c>
      <c r="CS104" s="199">
        <v>0</v>
      </c>
      <c r="CT104" s="199">
        <v>0</v>
      </c>
      <c r="CU104" s="199">
        <v>0</v>
      </c>
      <c r="CV104" s="199">
        <v>0</v>
      </c>
      <c r="CW104" s="199">
        <v>0</v>
      </c>
      <c r="CX104" s="199">
        <v>0</v>
      </c>
      <c r="CY104" s="199">
        <v>0</v>
      </c>
      <c r="CZ104" s="199">
        <v>0</v>
      </c>
      <c r="DA104" s="199">
        <v>0</v>
      </c>
      <c r="DB104" s="199">
        <v>0</v>
      </c>
      <c r="DC104" s="199">
        <v>0</v>
      </c>
      <c r="DD104" s="199">
        <v>0</v>
      </c>
      <c r="DE104" s="199">
        <v>0</v>
      </c>
      <c r="DF104" s="199">
        <v>0</v>
      </c>
      <c r="DG104" s="199">
        <v>0</v>
      </c>
      <c r="DH104" s="199">
        <v>0</v>
      </c>
      <c r="DI104" s="199">
        <v>0</v>
      </c>
      <c r="DJ104" s="199">
        <v>0</v>
      </c>
      <c r="DK104" s="199">
        <v>0</v>
      </c>
      <c r="DL104" s="199">
        <v>0</v>
      </c>
      <c r="DM104" s="199">
        <v>0</v>
      </c>
      <c r="DN104" s="199">
        <v>0</v>
      </c>
      <c r="DO104" s="199">
        <v>0</v>
      </c>
      <c r="DP104" s="199">
        <v>0</v>
      </c>
      <c r="DQ104" s="199">
        <v>0</v>
      </c>
      <c r="DR104" s="199">
        <v>0</v>
      </c>
      <c r="DS104" s="199">
        <v>0</v>
      </c>
      <c r="DT104" s="199">
        <v>0</v>
      </c>
      <c r="DU104" s="199">
        <v>0</v>
      </c>
      <c r="DV104" s="199">
        <v>0</v>
      </c>
      <c r="DW104" s="199">
        <v>0</v>
      </c>
      <c r="DX104" s="199">
        <v>0</v>
      </c>
      <c r="DY104" s="199" t="s">
        <v>107</v>
      </c>
      <c r="DZ104" s="199"/>
      <c r="EA104" s="199" t="s">
        <v>107</v>
      </c>
      <c r="EB104" s="199" t="s">
        <v>107</v>
      </c>
      <c r="EC104" s="199">
        <v>0</v>
      </c>
      <c r="ED104" s="199">
        <v>0</v>
      </c>
      <c r="EE104" s="199" t="s">
        <v>32</v>
      </c>
      <c r="EF104" s="199" t="s">
        <v>32</v>
      </c>
      <c r="EG104" s="199">
        <v>0</v>
      </c>
      <c r="EH104" s="199">
        <v>0</v>
      </c>
      <c r="EI104" s="199">
        <v>0</v>
      </c>
      <c r="EJ104" s="199">
        <v>0</v>
      </c>
      <c r="EK104" s="199" t="s">
        <v>32</v>
      </c>
      <c r="EL104" s="199" t="s">
        <v>32</v>
      </c>
      <c r="EM104" s="199" t="s">
        <v>42</v>
      </c>
      <c r="EN104" s="199">
        <v>0</v>
      </c>
      <c r="EO104" s="199" t="s">
        <v>55</v>
      </c>
      <c r="EP104" s="199" t="s">
        <v>204</v>
      </c>
      <c r="EQ104" s="199" t="s">
        <v>240</v>
      </c>
      <c r="ER104" s="199" t="s">
        <v>236</v>
      </c>
      <c r="ES104" s="199" t="s">
        <v>237</v>
      </c>
      <c r="ET104" s="199" t="s">
        <v>238</v>
      </c>
      <c r="EU104" s="199" t="s">
        <v>239</v>
      </c>
      <c r="EV104" s="199">
        <v>0</v>
      </c>
      <c r="EW104" s="199">
        <v>0</v>
      </c>
      <c r="EX104" s="199">
        <v>0</v>
      </c>
      <c r="EY104" s="199">
        <v>0</v>
      </c>
      <c r="EZ104" s="199">
        <v>0</v>
      </c>
      <c r="FA104" s="199">
        <v>0</v>
      </c>
      <c r="FB104" s="199">
        <v>0</v>
      </c>
      <c r="FC104" s="199">
        <v>0</v>
      </c>
      <c r="FD104" s="199">
        <v>0</v>
      </c>
      <c r="FE104" s="199">
        <v>0</v>
      </c>
      <c r="FF104" s="199">
        <v>0</v>
      </c>
      <c r="FG104" s="199">
        <v>0</v>
      </c>
      <c r="FH104" s="199">
        <v>0</v>
      </c>
      <c r="FI104" s="199">
        <v>0</v>
      </c>
      <c r="FJ104" s="199">
        <v>0</v>
      </c>
      <c r="FK104" s="199">
        <v>0</v>
      </c>
      <c r="FL104" s="199">
        <v>0</v>
      </c>
      <c r="FM104" s="199">
        <v>0</v>
      </c>
      <c r="FN104" s="199">
        <v>0</v>
      </c>
      <c r="FO104" s="199">
        <v>0</v>
      </c>
      <c r="FP104" s="199">
        <v>0</v>
      </c>
      <c r="FQ104" s="199">
        <v>0</v>
      </c>
      <c r="FR104" s="199">
        <v>0</v>
      </c>
      <c r="FS104" s="199">
        <v>0</v>
      </c>
      <c r="FT104" s="199">
        <v>0</v>
      </c>
      <c r="FU104" s="199">
        <v>0</v>
      </c>
      <c r="FV104" s="199">
        <v>0</v>
      </c>
      <c r="FW104" s="199">
        <v>0</v>
      </c>
      <c r="FX104" s="199">
        <v>0</v>
      </c>
      <c r="FY104" s="199">
        <v>0</v>
      </c>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row>
    <row r="105" spans="1:201" x14ac:dyDescent="0.35">
      <c r="A105" s="199">
        <v>0</v>
      </c>
      <c r="B105" s="199">
        <v>0</v>
      </c>
      <c r="C105" s="199">
        <v>0</v>
      </c>
      <c r="D105" s="199">
        <v>0</v>
      </c>
      <c r="E105" s="199" t="s">
        <v>32</v>
      </c>
      <c r="F105" s="199" t="s">
        <v>188</v>
      </c>
      <c r="G105" s="199">
        <v>0</v>
      </c>
      <c r="H105" s="199">
        <v>0</v>
      </c>
      <c r="I105" s="199">
        <v>0</v>
      </c>
      <c r="J105" s="199">
        <v>0</v>
      </c>
      <c r="K105" s="199">
        <v>0</v>
      </c>
      <c r="L105" s="199">
        <v>0</v>
      </c>
      <c r="M105" s="199"/>
      <c r="N105" s="199"/>
      <c r="O105" s="199"/>
      <c r="P105" s="199"/>
      <c r="Q105" s="199"/>
      <c r="R105" s="199">
        <v>0</v>
      </c>
      <c r="S105" s="199">
        <v>0</v>
      </c>
      <c r="T105" s="199">
        <v>0</v>
      </c>
      <c r="U105" s="199">
        <v>0</v>
      </c>
      <c r="V105" s="199">
        <v>0</v>
      </c>
      <c r="W105" s="199">
        <v>0</v>
      </c>
      <c r="X105" s="199">
        <v>0</v>
      </c>
      <c r="Y105" s="199">
        <v>0</v>
      </c>
      <c r="Z105" s="199">
        <v>0</v>
      </c>
      <c r="AA105" s="199">
        <v>0</v>
      </c>
      <c r="AB105" s="199">
        <v>0</v>
      </c>
      <c r="AC105" s="199">
        <v>0</v>
      </c>
      <c r="AD105" s="199">
        <v>0</v>
      </c>
      <c r="AE105" s="199">
        <v>0</v>
      </c>
      <c r="AF105" s="199">
        <v>0</v>
      </c>
      <c r="AG105" s="199">
        <v>0</v>
      </c>
      <c r="AH105" s="199">
        <v>0</v>
      </c>
      <c r="AI105" s="199">
        <v>0</v>
      </c>
      <c r="AJ105" s="199">
        <v>0</v>
      </c>
      <c r="AK105" s="199">
        <v>0</v>
      </c>
      <c r="AL105" s="199">
        <v>0</v>
      </c>
      <c r="AM105" s="199">
        <v>0</v>
      </c>
      <c r="AN105" s="199">
        <v>0</v>
      </c>
      <c r="AO105" s="199">
        <v>0</v>
      </c>
      <c r="AP105" s="199">
        <v>0</v>
      </c>
      <c r="AQ105" s="199">
        <v>0</v>
      </c>
      <c r="AR105" s="199">
        <v>0</v>
      </c>
      <c r="AS105" s="199">
        <v>0</v>
      </c>
      <c r="AT105" s="199">
        <v>0</v>
      </c>
      <c r="AU105" s="199">
        <v>0</v>
      </c>
      <c r="AV105" s="199">
        <v>0</v>
      </c>
      <c r="AW105" s="199">
        <v>0</v>
      </c>
      <c r="AX105" s="199">
        <v>0</v>
      </c>
      <c r="AY105" s="199">
        <v>0</v>
      </c>
      <c r="AZ105" s="199">
        <v>0</v>
      </c>
      <c r="BA105" s="199">
        <v>0</v>
      </c>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t="s">
        <v>55</v>
      </c>
      <c r="EP105" s="199" t="s">
        <v>204</v>
      </c>
      <c r="EQ105" s="199" t="s">
        <v>240</v>
      </c>
      <c r="ER105" s="199" t="s">
        <v>236</v>
      </c>
      <c r="ES105" s="199" t="s">
        <v>237</v>
      </c>
      <c r="ET105" s="199" t="s">
        <v>238</v>
      </c>
      <c r="EU105" s="199" t="s">
        <v>239</v>
      </c>
      <c r="EV105" s="199">
        <v>0</v>
      </c>
      <c r="EW105" s="199">
        <v>0</v>
      </c>
      <c r="EX105" s="199">
        <v>0</v>
      </c>
      <c r="EY105" s="199">
        <v>0</v>
      </c>
      <c r="EZ105" s="199">
        <v>0</v>
      </c>
      <c r="FA105" s="199">
        <v>0</v>
      </c>
      <c r="FB105" s="199">
        <v>0</v>
      </c>
      <c r="FC105" s="199">
        <v>0</v>
      </c>
      <c r="FD105" s="199">
        <v>0</v>
      </c>
      <c r="FE105" s="199">
        <v>0</v>
      </c>
      <c r="FF105" s="199">
        <v>0</v>
      </c>
      <c r="FG105" s="199">
        <v>0</v>
      </c>
      <c r="FH105" s="199">
        <v>0</v>
      </c>
      <c r="FI105" s="199">
        <v>0</v>
      </c>
      <c r="FJ105" s="199">
        <v>0</v>
      </c>
      <c r="FK105" s="199">
        <v>0</v>
      </c>
      <c r="FL105" s="199">
        <v>0</v>
      </c>
      <c r="FM105" s="199">
        <v>0</v>
      </c>
      <c r="FN105" s="199">
        <v>0</v>
      </c>
      <c r="FO105" s="199">
        <v>0</v>
      </c>
      <c r="FP105" s="199">
        <v>0</v>
      </c>
      <c r="FQ105" s="199">
        <v>0</v>
      </c>
      <c r="FR105" s="199">
        <v>0</v>
      </c>
      <c r="FS105" s="199">
        <v>0</v>
      </c>
      <c r="FT105" s="199">
        <v>0</v>
      </c>
      <c r="FU105" s="199">
        <v>0</v>
      </c>
      <c r="FV105" s="199">
        <v>0</v>
      </c>
      <c r="FW105" s="199">
        <v>0</v>
      </c>
      <c r="FX105" s="199">
        <v>0</v>
      </c>
      <c r="FY105" s="199">
        <v>0</v>
      </c>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row>
    <row r="106" spans="1:201" x14ac:dyDescent="0.35">
      <c r="A106" s="199">
        <v>0</v>
      </c>
      <c r="B106" s="199">
        <v>0</v>
      </c>
      <c r="C106" s="199">
        <v>0</v>
      </c>
      <c r="D106" s="199">
        <v>0</v>
      </c>
      <c r="E106" s="199" t="s">
        <v>32</v>
      </c>
      <c r="F106" s="199" t="s">
        <v>188</v>
      </c>
      <c r="G106" s="199">
        <v>0</v>
      </c>
      <c r="H106" s="199">
        <v>0</v>
      </c>
      <c r="I106" s="199">
        <v>0</v>
      </c>
      <c r="J106" s="199">
        <v>0</v>
      </c>
      <c r="K106" s="199">
        <v>0</v>
      </c>
      <c r="L106" s="199">
        <v>0</v>
      </c>
      <c r="M106" s="199"/>
      <c r="N106" s="199"/>
      <c r="O106" s="199"/>
      <c r="P106" s="199"/>
      <c r="Q106" s="199"/>
      <c r="R106" s="199">
        <v>0</v>
      </c>
      <c r="S106" s="199">
        <v>0</v>
      </c>
      <c r="T106" s="199">
        <v>0</v>
      </c>
      <c r="U106" s="199">
        <v>0</v>
      </c>
      <c r="V106" s="199">
        <v>0</v>
      </c>
      <c r="W106" s="199">
        <v>0</v>
      </c>
      <c r="X106" s="199">
        <v>0</v>
      </c>
      <c r="Y106" s="199">
        <v>0</v>
      </c>
      <c r="Z106" s="199">
        <v>0</v>
      </c>
      <c r="AA106" s="199">
        <v>0</v>
      </c>
      <c r="AB106" s="199">
        <v>0</v>
      </c>
      <c r="AC106" s="199">
        <v>0</v>
      </c>
      <c r="AD106" s="199">
        <v>0</v>
      </c>
      <c r="AE106" s="199">
        <v>0</v>
      </c>
      <c r="AF106" s="199">
        <v>0</v>
      </c>
      <c r="AG106" s="199">
        <v>0</v>
      </c>
      <c r="AH106" s="199">
        <v>0</v>
      </c>
      <c r="AI106" s="199">
        <v>0</v>
      </c>
      <c r="AJ106" s="199">
        <v>0</v>
      </c>
      <c r="AK106" s="199">
        <v>0</v>
      </c>
      <c r="AL106" s="199">
        <v>0</v>
      </c>
      <c r="AM106" s="199">
        <v>0</v>
      </c>
      <c r="AN106" s="199">
        <v>0</v>
      </c>
      <c r="AO106" s="199">
        <v>0</v>
      </c>
      <c r="AP106" s="199">
        <v>0</v>
      </c>
      <c r="AQ106" s="199">
        <v>0</v>
      </c>
      <c r="AR106" s="199">
        <v>0</v>
      </c>
      <c r="AS106" s="199">
        <v>0</v>
      </c>
      <c r="AT106" s="199">
        <v>0</v>
      </c>
      <c r="AU106" s="199">
        <v>0</v>
      </c>
      <c r="AV106" s="199">
        <v>0</v>
      </c>
      <c r="AW106" s="199">
        <v>0</v>
      </c>
      <c r="AX106" s="199">
        <v>0</v>
      </c>
      <c r="AY106" s="199">
        <v>0</v>
      </c>
      <c r="AZ106" s="199">
        <v>0</v>
      </c>
      <c r="BA106" s="199">
        <v>0</v>
      </c>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t="s">
        <v>55</v>
      </c>
      <c r="EP106" s="199" t="s">
        <v>204</v>
      </c>
      <c r="EQ106" s="199" t="s">
        <v>240</v>
      </c>
      <c r="ER106" s="199" t="s">
        <v>236</v>
      </c>
      <c r="ES106" s="199" t="s">
        <v>237</v>
      </c>
      <c r="ET106" s="199" t="s">
        <v>238</v>
      </c>
      <c r="EU106" s="199" t="s">
        <v>239</v>
      </c>
      <c r="EV106" s="199">
        <v>0</v>
      </c>
      <c r="EW106" s="199">
        <v>0</v>
      </c>
      <c r="EX106" s="199">
        <v>0</v>
      </c>
      <c r="EY106" s="199">
        <v>0</v>
      </c>
      <c r="EZ106" s="199">
        <v>0</v>
      </c>
      <c r="FA106" s="199">
        <v>0</v>
      </c>
      <c r="FB106" s="199">
        <v>0</v>
      </c>
      <c r="FC106" s="199">
        <v>0</v>
      </c>
      <c r="FD106" s="199">
        <v>0</v>
      </c>
      <c r="FE106" s="199">
        <v>0</v>
      </c>
      <c r="FF106" s="199">
        <v>0</v>
      </c>
      <c r="FG106" s="199">
        <v>0</v>
      </c>
      <c r="FH106" s="199">
        <v>0</v>
      </c>
      <c r="FI106" s="199">
        <v>0</v>
      </c>
      <c r="FJ106" s="199">
        <v>0</v>
      </c>
      <c r="FK106" s="199">
        <v>0</v>
      </c>
      <c r="FL106" s="199">
        <v>0</v>
      </c>
      <c r="FM106" s="199">
        <v>0</v>
      </c>
      <c r="FN106" s="199">
        <v>0</v>
      </c>
      <c r="FO106" s="199">
        <v>0</v>
      </c>
      <c r="FP106" s="199">
        <v>0</v>
      </c>
      <c r="FQ106" s="199">
        <v>0</v>
      </c>
      <c r="FR106" s="199">
        <v>0</v>
      </c>
      <c r="FS106" s="199">
        <v>0</v>
      </c>
      <c r="FT106" s="199">
        <v>0</v>
      </c>
      <c r="FU106" s="199">
        <v>0</v>
      </c>
      <c r="FV106" s="199">
        <v>0</v>
      </c>
      <c r="FW106" s="199">
        <v>0</v>
      </c>
      <c r="FX106" s="199">
        <v>0</v>
      </c>
      <c r="FY106" s="199">
        <v>0</v>
      </c>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row>
    <row r="107" spans="1:201" x14ac:dyDescent="0.35">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row>
    <row r="108" spans="1:201" x14ac:dyDescent="0.35">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row>
    <row r="109" spans="1:201" x14ac:dyDescent="0.35">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row>
    <row r="110" spans="1:201" x14ac:dyDescent="0.35">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row>
    <row r="111" spans="1:201" x14ac:dyDescent="0.35">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row>
    <row r="112" spans="1:201" x14ac:dyDescent="0.35">
      <c r="A112" s="199">
        <v>0</v>
      </c>
      <c r="B112" s="199">
        <v>0</v>
      </c>
      <c r="C112" s="199">
        <v>0</v>
      </c>
      <c r="D112" s="199">
        <v>0</v>
      </c>
      <c r="E112" s="199" t="s">
        <v>32</v>
      </c>
      <c r="F112" s="199" t="s">
        <v>188</v>
      </c>
      <c r="G112" s="199">
        <v>0</v>
      </c>
      <c r="H112" s="199">
        <v>0</v>
      </c>
      <c r="I112" s="199">
        <v>0</v>
      </c>
      <c r="J112" s="199">
        <v>0</v>
      </c>
      <c r="K112" s="199">
        <v>0</v>
      </c>
      <c r="L112" s="199">
        <v>0</v>
      </c>
      <c r="M112" s="199"/>
      <c r="N112" s="199"/>
      <c r="O112" s="199"/>
      <c r="P112" s="199"/>
      <c r="Q112" s="199"/>
      <c r="R112" s="199">
        <v>0</v>
      </c>
      <c r="S112" s="199">
        <v>0</v>
      </c>
      <c r="T112" s="199">
        <v>0</v>
      </c>
      <c r="U112" s="199">
        <v>0</v>
      </c>
      <c r="V112" s="199">
        <v>0</v>
      </c>
      <c r="W112" s="199">
        <v>0</v>
      </c>
      <c r="X112" s="199">
        <v>0</v>
      </c>
      <c r="Y112" s="199">
        <v>0</v>
      </c>
      <c r="Z112" s="199">
        <v>0</v>
      </c>
      <c r="AA112" s="199">
        <v>0</v>
      </c>
      <c r="AB112" s="199">
        <v>0</v>
      </c>
      <c r="AC112" s="199">
        <v>0</v>
      </c>
      <c r="AD112" s="199">
        <v>0</v>
      </c>
      <c r="AE112" s="199">
        <v>0</v>
      </c>
      <c r="AF112" s="199">
        <v>0</v>
      </c>
      <c r="AG112" s="199">
        <v>0</v>
      </c>
      <c r="AH112" s="199">
        <v>0</v>
      </c>
      <c r="AI112" s="199">
        <v>0</v>
      </c>
      <c r="AJ112" s="199">
        <v>0</v>
      </c>
      <c r="AK112" s="199">
        <v>0</v>
      </c>
      <c r="AL112" s="199">
        <v>0</v>
      </c>
      <c r="AM112" s="199">
        <v>0</v>
      </c>
      <c r="AN112" s="199">
        <v>0</v>
      </c>
      <c r="AO112" s="199">
        <v>0</v>
      </c>
      <c r="AP112" s="199">
        <v>0</v>
      </c>
      <c r="AQ112" s="199">
        <v>0</v>
      </c>
      <c r="AR112" s="199">
        <v>0</v>
      </c>
      <c r="AS112" s="199">
        <v>0</v>
      </c>
      <c r="AT112" s="199">
        <v>0</v>
      </c>
      <c r="AU112" s="199">
        <v>0</v>
      </c>
      <c r="AV112" s="199">
        <v>0</v>
      </c>
      <c r="AW112" s="199">
        <v>0</v>
      </c>
      <c r="AX112" s="199">
        <v>0</v>
      </c>
      <c r="AY112" s="199">
        <v>0</v>
      </c>
      <c r="AZ112" s="199">
        <v>0</v>
      </c>
      <c r="BA112" s="199">
        <v>0</v>
      </c>
      <c r="BB112" s="199">
        <v>0</v>
      </c>
      <c r="BC112" s="199">
        <v>0</v>
      </c>
      <c r="BD112" s="199">
        <v>0</v>
      </c>
      <c r="BE112" s="199">
        <v>0</v>
      </c>
      <c r="BF112" s="199">
        <v>0</v>
      </c>
      <c r="BG112" s="199">
        <v>0</v>
      </c>
      <c r="BH112" s="199">
        <v>0</v>
      </c>
      <c r="BI112" s="199">
        <v>0</v>
      </c>
      <c r="BJ112" s="199">
        <v>0</v>
      </c>
      <c r="BK112" s="199">
        <v>0</v>
      </c>
      <c r="BL112" s="199">
        <v>0</v>
      </c>
      <c r="BM112" s="199">
        <v>0</v>
      </c>
      <c r="BN112" s="199">
        <v>0</v>
      </c>
      <c r="BO112" s="199">
        <v>0</v>
      </c>
      <c r="BP112" s="199">
        <v>0</v>
      </c>
      <c r="BQ112" s="199">
        <v>0</v>
      </c>
      <c r="BR112" s="199">
        <v>0</v>
      </c>
      <c r="BS112" s="199">
        <v>0</v>
      </c>
      <c r="BT112" s="199">
        <v>0</v>
      </c>
      <c r="BU112" s="199">
        <v>0</v>
      </c>
      <c r="BV112" s="199">
        <v>0</v>
      </c>
      <c r="BW112" s="199">
        <v>0</v>
      </c>
      <c r="BX112" s="199">
        <v>0</v>
      </c>
      <c r="BY112" s="199">
        <v>0</v>
      </c>
      <c r="BZ112" s="199">
        <v>0</v>
      </c>
      <c r="CA112" s="199">
        <v>0</v>
      </c>
      <c r="CB112" s="199">
        <v>0</v>
      </c>
      <c r="CC112" s="199">
        <v>0</v>
      </c>
      <c r="CD112" s="199">
        <v>0</v>
      </c>
      <c r="CE112" s="199">
        <v>0</v>
      </c>
      <c r="CF112" s="199">
        <v>0</v>
      </c>
      <c r="CG112" s="199">
        <v>0</v>
      </c>
      <c r="CH112" s="199">
        <v>0</v>
      </c>
      <c r="CI112" s="199">
        <v>0</v>
      </c>
      <c r="CJ112" s="199">
        <v>0</v>
      </c>
      <c r="CK112" s="199">
        <v>0</v>
      </c>
      <c r="CL112" s="199">
        <v>0</v>
      </c>
      <c r="CM112" s="199">
        <v>0</v>
      </c>
      <c r="CN112" s="199">
        <v>0</v>
      </c>
      <c r="CO112" s="199">
        <v>0</v>
      </c>
      <c r="CP112" s="199">
        <v>0</v>
      </c>
      <c r="CQ112" s="199">
        <v>0</v>
      </c>
      <c r="CR112" s="199">
        <v>0</v>
      </c>
      <c r="CS112" s="199">
        <v>0</v>
      </c>
      <c r="CT112" s="199">
        <v>0</v>
      </c>
      <c r="CU112" s="199">
        <v>0</v>
      </c>
      <c r="CV112" s="199">
        <v>0</v>
      </c>
      <c r="CW112" s="199">
        <v>0</v>
      </c>
      <c r="CX112" s="199">
        <v>0</v>
      </c>
      <c r="CY112" s="199">
        <v>0</v>
      </c>
      <c r="CZ112" s="199">
        <v>0</v>
      </c>
      <c r="DA112" s="199">
        <v>0</v>
      </c>
      <c r="DB112" s="199">
        <v>0</v>
      </c>
      <c r="DC112" s="199">
        <v>0</v>
      </c>
      <c r="DD112" s="199">
        <v>0</v>
      </c>
      <c r="DE112" s="199">
        <v>0</v>
      </c>
      <c r="DF112" s="199">
        <v>0</v>
      </c>
      <c r="DG112" s="199">
        <v>0</v>
      </c>
      <c r="DH112" s="199">
        <v>0</v>
      </c>
      <c r="DI112" s="199">
        <v>0</v>
      </c>
      <c r="DJ112" s="199">
        <v>0</v>
      </c>
      <c r="DK112" s="199">
        <v>0</v>
      </c>
      <c r="DL112" s="199">
        <v>0</v>
      </c>
      <c r="DM112" s="199">
        <v>0</v>
      </c>
      <c r="DN112" s="199">
        <v>0</v>
      </c>
      <c r="DO112" s="199">
        <v>0</v>
      </c>
      <c r="DP112" s="199">
        <v>0</v>
      </c>
      <c r="DQ112" s="199">
        <v>0</v>
      </c>
      <c r="DR112" s="199">
        <v>0</v>
      </c>
      <c r="DS112" s="199">
        <v>0</v>
      </c>
      <c r="DT112" s="199">
        <v>0</v>
      </c>
      <c r="DU112" s="199">
        <v>0</v>
      </c>
      <c r="DV112" s="199">
        <v>0</v>
      </c>
      <c r="DW112" s="199">
        <v>0</v>
      </c>
      <c r="DX112" s="199">
        <v>0</v>
      </c>
      <c r="DY112" s="199" t="s">
        <v>107</v>
      </c>
      <c r="DZ112" s="199"/>
      <c r="EA112" s="199" t="s">
        <v>107</v>
      </c>
      <c r="EB112" s="199" t="s">
        <v>107</v>
      </c>
      <c r="EC112" s="199">
        <v>0</v>
      </c>
      <c r="ED112" s="199">
        <v>0</v>
      </c>
      <c r="EE112" s="199" t="s">
        <v>32</v>
      </c>
      <c r="EF112" s="199" t="s">
        <v>32</v>
      </c>
      <c r="EG112" s="199">
        <v>0</v>
      </c>
      <c r="EH112" s="199">
        <v>0</v>
      </c>
      <c r="EI112" s="199">
        <v>0</v>
      </c>
      <c r="EJ112" s="199">
        <v>0</v>
      </c>
      <c r="EK112" s="199" t="s">
        <v>32</v>
      </c>
      <c r="EL112" s="199" t="s">
        <v>32</v>
      </c>
      <c r="EM112" s="199" t="s">
        <v>42</v>
      </c>
      <c r="EN112" s="199">
        <v>0</v>
      </c>
      <c r="EO112" s="199" t="s">
        <v>56</v>
      </c>
      <c r="EP112" s="199" t="s">
        <v>204</v>
      </c>
      <c r="EQ112" s="199" t="s">
        <v>240</v>
      </c>
      <c r="ER112" s="199" t="s">
        <v>236</v>
      </c>
      <c r="ES112" s="199" t="s">
        <v>237</v>
      </c>
      <c r="ET112" s="199" t="s">
        <v>238</v>
      </c>
      <c r="EU112" s="199" t="s">
        <v>239</v>
      </c>
      <c r="EV112" s="199">
        <v>0</v>
      </c>
      <c r="EW112" s="199">
        <v>0</v>
      </c>
      <c r="EX112" s="199">
        <v>0</v>
      </c>
      <c r="EY112" s="199">
        <v>0</v>
      </c>
      <c r="EZ112" s="199">
        <v>0</v>
      </c>
      <c r="FA112" s="199">
        <v>0</v>
      </c>
      <c r="FB112" s="199">
        <v>0</v>
      </c>
      <c r="FC112" s="199">
        <v>0</v>
      </c>
      <c r="FD112" s="199">
        <v>0</v>
      </c>
      <c r="FE112" s="199">
        <v>0</v>
      </c>
      <c r="FF112" s="199">
        <v>0</v>
      </c>
      <c r="FG112" s="199">
        <v>0</v>
      </c>
      <c r="FH112" s="199">
        <v>0</v>
      </c>
      <c r="FI112" s="199">
        <v>0</v>
      </c>
      <c r="FJ112" s="199">
        <v>0</v>
      </c>
      <c r="FK112" s="199">
        <v>0</v>
      </c>
      <c r="FL112" s="199">
        <v>0</v>
      </c>
      <c r="FM112" s="199">
        <v>0</v>
      </c>
      <c r="FN112" s="199">
        <v>0</v>
      </c>
      <c r="FO112" s="199">
        <v>0</v>
      </c>
      <c r="FP112" s="199">
        <v>0</v>
      </c>
      <c r="FQ112" s="199">
        <v>0</v>
      </c>
      <c r="FR112" s="199">
        <v>0</v>
      </c>
      <c r="FS112" s="199">
        <v>0</v>
      </c>
      <c r="FT112" s="199">
        <v>0</v>
      </c>
      <c r="FU112" s="199">
        <v>0</v>
      </c>
      <c r="FV112" s="199">
        <v>0</v>
      </c>
      <c r="FW112" s="199">
        <v>0</v>
      </c>
      <c r="FX112" s="199">
        <v>0</v>
      </c>
      <c r="FY112" s="199">
        <v>0</v>
      </c>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row>
    <row r="113" spans="1:201" x14ac:dyDescent="0.35">
      <c r="A113" s="199">
        <v>0</v>
      </c>
      <c r="B113" s="199">
        <v>0</v>
      </c>
      <c r="C113" s="199">
        <v>0</v>
      </c>
      <c r="D113" s="199">
        <v>0</v>
      </c>
      <c r="E113" s="199" t="s">
        <v>32</v>
      </c>
      <c r="F113" s="199" t="s">
        <v>188</v>
      </c>
      <c r="G113" s="199">
        <v>0</v>
      </c>
      <c r="H113" s="199">
        <v>0</v>
      </c>
      <c r="I113" s="199">
        <v>0</v>
      </c>
      <c r="J113" s="199">
        <v>0</v>
      </c>
      <c r="K113" s="199">
        <v>0</v>
      </c>
      <c r="L113" s="199">
        <v>0</v>
      </c>
      <c r="M113" s="199"/>
      <c r="N113" s="199"/>
      <c r="O113" s="199"/>
      <c r="P113" s="199"/>
      <c r="Q113" s="199"/>
      <c r="R113" s="199">
        <v>0</v>
      </c>
      <c r="S113" s="199">
        <v>0</v>
      </c>
      <c r="T113" s="199">
        <v>0</v>
      </c>
      <c r="U113" s="199">
        <v>0</v>
      </c>
      <c r="V113" s="199">
        <v>0</v>
      </c>
      <c r="W113" s="199">
        <v>0</v>
      </c>
      <c r="X113" s="199">
        <v>0</v>
      </c>
      <c r="Y113" s="199">
        <v>0</v>
      </c>
      <c r="Z113" s="199">
        <v>0</v>
      </c>
      <c r="AA113" s="199">
        <v>0</v>
      </c>
      <c r="AB113" s="199">
        <v>0</v>
      </c>
      <c r="AC113" s="199">
        <v>0</v>
      </c>
      <c r="AD113" s="199">
        <v>0</v>
      </c>
      <c r="AE113" s="199">
        <v>0</v>
      </c>
      <c r="AF113" s="199">
        <v>0</v>
      </c>
      <c r="AG113" s="199">
        <v>0</v>
      </c>
      <c r="AH113" s="199">
        <v>0</v>
      </c>
      <c r="AI113" s="199">
        <v>0</v>
      </c>
      <c r="AJ113" s="199">
        <v>0</v>
      </c>
      <c r="AK113" s="199">
        <v>0</v>
      </c>
      <c r="AL113" s="199">
        <v>0</v>
      </c>
      <c r="AM113" s="199">
        <v>0</v>
      </c>
      <c r="AN113" s="199">
        <v>0</v>
      </c>
      <c r="AO113" s="199">
        <v>0</v>
      </c>
      <c r="AP113" s="199">
        <v>0</v>
      </c>
      <c r="AQ113" s="199">
        <v>0</v>
      </c>
      <c r="AR113" s="199">
        <v>0</v>
      </c>
      <c r="AS113" s="199">
        <v>0</v>
      </c>
      <c r="AT113" s="199">
        <v>0</v>
      </c>
      <c r="AU113" s="199">
        <v>0</v>
      </c>
      <c r="AV113" s="199">
        <v>0</v>
      </c>
      <c r="AW113" s="199">
        <v>0</v>
      </c>
      <c r="AX113" s="199">
        <v>0</v>
      </c>
      <c r="AY113" s="199">
        <v>0</v>
      </c>
      <c r="AZ113" s="199">
        <v>0</v>
      </c>
      <c r="BA113" s="199">
        <v>0</v>
      </c>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t="s">
        <v>56</v>
      </c>
      <c r="EP113" s="199" t="s">
        <v>204</v>
      </c>
      <c r="EQ113" s="199" t="s">
        <v>240</v>
      </c>
      <c r="ER113" s="199" t="s">
        <v>236</v>
      </c>
      <c r="ES113" s="199" t="s">
        <v>237</v>
      </c>
      <c r="ET113" s="199" t="s">
        <v>238</v>
      </c>
      <c r="EU113" s="199" t="s">
        <v>239</v>
      </c>
      <c r="EV113" s="199">
        <v>0</v>
      </c>
      <c r="EW113" s="199">
        <v>0</v>
      </c>
      <c r="EX113" s="199">
        <v>0</v>
      </c>
      <c r="EY113" s="199">
        <v>0</v>
      </c>
      <c r="EZ113" s="199">
        <v>0</v>
      </c>
      <c r="FA113" s="199">
        <v>0</v>
      </c>
      <c r="FB113" s="199">
        <v>0</v>
      </c>
      <c r="FC113" s="199">
        <v>0</v>
      </c>
      <c r="FD113" s="199">
        <v>0</v>
      </c>
      <c r="FE113" s="199">
        <v>0</v>
      </c>
      <c r="FF113" s="199">
        <v>0</v>
      </c>
      <c r="FG113" s="199">
        <v>0</v>
      </c>
      <c r="FH113" s="199">
        <v>0</v>
      </c>
      <c r="FI113" s="199">
        <v>0</v>
      </c>
      <c r="FJ113" s="199">
        <v>0</v>
      </c>
      <c r="FK113" s="199">
        <v>0</v>
      </c>
      <c r="FL113" s="199">
        <v>0</v>
      </c>
      <c r="FM113" s="199">
        <v>0</v>
      </c>
      <c r="FN113" s="199">
        <v>0</v>
      </c>
      <c r="FO113" s="199">
        <v>0</v>
      </c>
      <c r="FP113" s="199">
        <v>0</v>
      </c>
      <c r="FQ113" s="199">
        <v>0</v>
      </c>
      <c r="FR113" s="199">
        <v>0</v>
      </c>
      <c r="FS113" s="199">
        <v>0</v>
      </c>
      <c r="FT113" s="199">
        <v>0</v>
      </c>
      <c r="FU113" s="199">
        <v>0</v>
      </c>
      <c r="FV113" s="199">
        <v>0</v>
      </c>
      <c r="FW113" s="199">
        <v>0</v>
      </c>
      <c r="FX113" s="199">
        <v>0</v>
      </c>
      <c r="FY113" s="199">
        <v>0</v>
      </c>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row>
    <row r="114" spans="1:201" x14ac:dyDescent="0.35">
      <c r="A114" s="199">
        <v>0</v>
      </c>
      <c r="B114" s="199">
        <v>0</v>
      </c>
      <c r="C114" s="199">
        <v>0</v>
      </c>
      <c r="D114" s="199">
        <v>0</v>
      </c>
      <c r="E114" s="199" t="s">
        <v>32</v>
      </c>
      <c r="F114" s="199" t="s">
        <v>188</v>
      </c>
      <c r="G114" s="199">
        <v>0</v>
      </c>
      <c r="H114" s="199">
        <v>0</v>
      </c>
      <c r="I114" s="199">
        <v>0</v>
      </c>
      <c r="J114" s="199">
        <v>0</v>
      </c>
      <c r="K114" s="199">
        <v>0</v>
      </c>
      <c r="L114" s="199">
        <v>0</v>
      </c>
      <c r="M114" s="199"/>
      <c r="N114" s="199"/>
      <c r="O114" s="199"/>
      <c r="P114" s="199"/>
      <c r="Q114" s="199"/>
      <c r="R114" s="199">
        <v>0</v>
      </c>
      <c r="S114" s="199">
        <v>0</v>
      </c>
      <c r="T114" s="199">
        <v>0</v>
      </c>
      <c r="U114" s="199">
        <v>0</v>
      </c>
      <c r="V114" s="199">
        <v>0</v>
      </c>
      <c r="W114" s="199">
        <v>0</v>
      </c>
      <c r="X114" s="199">
        <v>0</v>
      </c>
      <c r="Y114" s="199">
        <v>0</v>
      </c>
      <c r="Z114" s="199">
        <v>0</v>
      </c>
      <c r="AA114" s="199">
        <v>0</v>
      </c>
      <c r="AB114" s="199">
        <v>0</v>
      </c>
      <c r="AC114" s="199">
        <v>0</v>
      </c>
      <c r="AD114" s="199">
        <v>0</v>
      </c>
      <c r="AE114" s="199">
        <v>0</v>
      </c>
      <c r="AF114" s="199">
        <v>0</v>
      </c>
      <c r="AG114" s="199">
        <v>0</v>
      </c>
      <c r="AH114" s="199">
        <v>0</v>
      </c>
      <c r="AI114" s="199">
        <v>0</v>
      </c>
      <c r="AJ114" s="199">
        <v>0</v>
      </c>
      <c r="AK114" s="199">
        <v>0</v>
      </c>
      <c r="AL114" s="199">
        <v>0</v>
      </c>
      <c r="AM114" s="199">
        <v>0</v>
      </c>
      <c r="AN114" s="199">
        <v>0</v>
      </c>
      <c r="AO114" s="199">
        <v>0</v>
      </c>
      <c r="AP114" s="199">
        <v>0</v>
      </c>
      <c r="AQ114" s="199">
        <v>0</v>
      </c>
      <c r="AR114" s="199">
        <v>0</v>
      </c>
      <c r="AS114" s="199">
        <v>0</v>
      </c>
      <c r="AT114" s="199">
        <v>0</v>
      </c>
      <c r="AU114" s="199">
        <v>0</v>
      </c>
      <c r="AV114" s="199">
        <v>0</v>
      </c>
      <c r="AW114" s="199">
        <v>0</v>
      </c>
      <c r="AX114" s="199">
        <v>0</v>
      </c>
      <c r="AY114" s="199">
        <v>0</v>
      </c>
      <c r="AZ114" s="199">
        <v>0</v>
      </c>
      <c r="BA114" s="199">
        <v>0</v>
      </c>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t="s">
        <v>56</v>
      </c>
      <c r="EP114" s="199" t="s">
        <v>204</v>
      </c>
      <c r="EQ114" s="199" t="s">
        <v>240</v>
      </c>
      <c r="ER114" s="199" t="s">
        <v>236</v>
      </c>
      <c r="ES114" s="199" t="s">
        <v>237</v>
      </c>
      <c r="ET114" s="199" t="s">
        <v>238</v>
      </c>
      <c r="EU114" s="199" t="s">
        <v>239</v>
      </c>
      <c r="EV114" s="199">
        <v>0</v>
      </c>
      <c r="EW114" s="199">
        <v>0</v>
      </c>
      <c r="EX114" s="199">
        <v>0</v>
      </c>
      <c r="EY114" s="199">
        <v>0</v>
      </c>
      <c r="EZ114" s="199">
        <v>0</v>
      </c>
      <c r="FA114" s="199">
        <v>0</v>
      </c>
      <c r="FB114" s="199">
        <v>0</v>
      </c>
      <c r="FC114" s="199">
        <v>0</v>
      </c>
      <c r="FD114" s="199">
        <v>0</v>
      </c>
      <c r="FE114" s="199">
        <v>0</v>
      </c>
      <c r="FF114" s="199">
        <v>0</v>
      </c>
      <c r="FG114" s="199">
        <v>0</v>
      </c>
      <c r="FH114" s="199">
        <v>0</v>
      </c>
      <c r="FI114" s="199">
        <v>0</v>
      </c>
      <c r="FJ114" s="199">
        <v>0</v>
      </c>
      <c r="FK114" s="199">
        <v>0</v>
      </c>
      <c r="FL114" s="199">
        <v>0</v>
      </c>
      <c r="FM114" s="199">
        <v>0</v>
      </c>
      <c r="FN114" s="199">
        <v>0</v>
      </c>
      <c r="FO114" s="199">
        <v>0</v>
      </c>
      <c r="FP114" s="199">
        <v>0</v>
      </c>
      <c r="FQ114" s="199">
        <v>0</v>
      </c>
      <c r="FR114" s="199">
        <v>0</v>
      </c>
      <c r="FS114" s="199">
        <v>0</v>
      </c>
      <c r="FT114" s="199">
        <v>0</v>
      </c>
      <c r="FU114" s="199">
        <v>0</v>
      </c>
      <c r="FV114" s="199">
        <v>0</v>
      </c>
      <c r="FW114" s="199">
        <v>0</v>
      </c>
      <c r="FX114" s="199">
        <v>0</v>
      </c>
      <c r="FY114" s="199">
        <v>0</v>
      </c>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row>
    <row r="115" spans="1:201" x14ac:dyDescent="0.35">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row>
    <row r="116" spans="1:201" x14ac:dyDescent="0.35">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row>
    <row r="117" spans="1:201" x14ac:dyDescent="0.35">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row>
    <row r="118" spans="1:201" x14ac:dyDescent="0.35">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row>
    <row r="119" spans="1:201" x14ac:dyDescent="0.35">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row>
    <row r="120" spans="1:201" x14ac:dyDescent="0.35">
      <c r="A120" s="199">
        <v>0</v>
      </c>
      <c r="B120" s="199">
        <v>0</v>
      </c>
      <c r="C120" s="199">
        <v>0</v>
      </c>
      <c r="D120" s="199">
        <v>0</v>
      </c>
      <c r="E120" s="199" t="s">
        <v>32</v>
      </c>
      <c r="F120" s="199" t="s">
        <v>188</v>
      </c>
      <c r="G120" s="199">
        <v>0</v>
      </c>
      <c r="H120" s="199">
        <v>0</v>
      </c>
      <c r="I120" s="199">
        <v>0</v>
      </c>
      <c r="J120" s="199">
        <v>0</v>
      </c>
      <c r="K120" s="199">
        <v>0</v>
      </c>
      <c r="L120" s="199">
        <v>0</v>
      </c>
      <c r="M120" s="199"/>
      <c r="N120" s="199"/>
      <c r="O120" s="199"/>
      <c r="P120" s="199"/>
      <c r="Q120" s="199"/>
      <c r="R120" s="199">
        <v>0</v>
      </c>
      <c r="S120" s="199">
        <v>0</v>
      </c>
      <c r="T120" s="199">
        <v>0</v>
      </c>
      <c r="U120" s="199">
        <v>0</v>
      </c>
      <c r="V120" s="199">
        <v>0</v>
      </c>
      <c r="W120" s="199">
        <v>0</v>
      </c>
      <c r="X120" s="199">
        <v>0</v>
      </c>
      <c r="Y120" s="199">
        <v>0</v>
      </c>
      <c r="Z120" s="199">
        <v>0</v>
      </c>
      <c r="AA120" s="199">
        <v>0</v>
      </c>
      <c r="AB120" s="199">
        <v>0</v>
      </c>
      <c r="AC120" s="199">
        <v>0</v>
      </c>
      <c r="AD120" s="199">
        <v>0</v>
      </c>
      <c r="AE120" s="199">
        <v>0</v>
      </c>
      <c r="AF120" s="199">
        <v>0</v>
      </c>
      <c r="AG120" s="199">
        <v>0</v>
      </c>
      <c r="AH120" s="199">
        <v>0</v>
      </c>
      <c r="AI120" s="199">
        <v>0</v>
      </c>
      <c r="AJ120" s="199">
        <v>0</v>
      </c>
      <c r="AK120" s="199">
        <v>0</v>
      </c>
      <c r="AL120" s="199">
        <v>0</v>
      </c>
      <c r="AM120" s="199">
        <v>0</v>
      </c>
      <c r="AN120" s="199">
        <v>0</v>
      </c>
      <c r="AO120" s="199">
        <v>0</v>
      </c>
      <c r="AP120" s="199">
        <v>0</v>
      </c>
      <c r="AQ120" s="199">
        <v>0</v>
      </c>
      <c r="AR120" s="199">
        <v>0</v>
      </c>
      <c r="AS120" s="199">
        <v>0</v>
      </c>
      <c r="AT120" s="199">
        <v>0</v>
      </c>
      <c r="AU120" s="199">
        <v>0</v>
      </c>
      <c r="AV120" s="199">
        <v>0</v>
      </c>
      <c r="AW120" s="199">
        <v>0</v>
      </c>
      <c r="AX120" s="199">
        <v>0</v>
      </c>
      <c r="AY120" s="199">
        <v>0</v>
      </c>
      <c r="AZ120" s="199">
        <v>0</v>
      </c>
      <c r="BA120" s="199">
        <v>0</v>
      </c>
      <c r="BB120" s="199">
        <v>0</v>
      </c>
      <c r="BC120" s="199">
        <v>0</v>
      </c>
      <c r="BD120" s="199">
        <v>0</v>
      </c>
      <c r="BE120" s="199">
        <v>0</v>
      </c>
      <c r="BF120" s="199">
        <v>0</v>
      </c>
      <c r="BG120" s="199">
        <v>0</v>
      </c>
      <c r="BH120" s="199">
        <v>0</v>
      </c>
      <c r="BI120" s="199">
        <v>0</v>
      </c>
      <c r="BJ120" s="199">
        <v>0</v>
      </c>
      <c r="BK120" s="199">
        <v>0</v>
      </c>
      <c r="BL120" s="199">
        <v>0</v>
      </c>
      <c r="BM120" s="199">
        <v>0</v>
      </c>
      <c r="BN120" s="199">
        <v>0</v>
      </c>
      <c r="BO120" s="199">
        <v>0</v>
      </c>
      <c r="BP120" s="199">
        <v>0</v>
      </c>
      <c r="BQ120" s="199">
        <v>0</v>
      </c>
      <c r="BR120" s="199">
        <v>0</v>
      </c>
      <c r="BS120" s="199">
        <v>0</v>
      </c>
      <c r="BT120" s="199">
        <v>0</v>
      </c>
      <c r="BU120" s="199">
        <v>0</v>
      </c>
      <c r="BV120" s="199">
        <v>0</v>
      </c>
      <c r="BW120" s="199">
        <v>0</v>
      </c>
      <c r="BX120" s="199">
        <v>0</v>
      </c>
      <c r="BY120" s="199">
        <v>0</v>
      </c>
      <c r="BZ120" s="199">
        <v>0</v>
      </c>
      <c r="CA120" s="199">
        <v>0</v>
      </c>
      <c r="CB120" s="199">
        <v>0</v>
      </c>
      <c r="CC120" s="199">
        <v>0</v>
      </c>
      <c r="CD120" s="199">
        <v>0</v>
      </c>
      <c r="CE120" s="199">
        <v>0</v>
      </c>
      <c r="CF120" s="199">
        <v>0</v>
      </c>
      <c r="CG120" s="199">
        <v>0</v>
      </c>
      <c r="CH120" s="199">
        <v>0</v>
      </c>
      <c r="CI120" s="199">
        <v>0</v>
      </c>
      <c r="CJ120" s="199">
        <v>0</v>
      </c>
      <c r="CK120" s="199">
        <v>0</v>
      </c>
      <c r="CL120" s="199">
        <v>0</v>
      </c>
      <c r="CM120" s="199">
        <v>0</v>
      </c>
      <c r="CN120" s="199">
        <v>0</v>
      </c>
      <c r="CO120" s="199">
        <v>0</v>
      </c>
      <c r="CP120" s="199">
        <v>0</v>
      </c>
      <c r="CQ120" s="199">
        <v>0</v>
      </c>
      <c r="CR120" s="199">
        <v>0</v>
      </c>
      <c r="CS120" s="199">
        <v>0</v>
      </c>
      <c r="CT120" s="199">
        <v>0</v>
      </c>
      <c r="CU120" s="199">
        <v>0</v>
      </c>
      <c r="CV120" s="199">
        <v>0</v>
      </c>
      <c r="CW120" s="199">
        <v>0</v>
      </c>
      <c r="CX120" s="199">
        <v>0</v>
      </c>
      <c r="CY120" s="199">
        <v>0</v>
      </c>
      <c r="CZ120" s="199">
        <v>0</v>
      </c>
      <c r="DA120" s="199">
        <v>0</v>
      </c>
      <c r="DB120" s="199">
        <v>0</v>
      </c>
      <c r="DC120" s="199">
        <v>0</v>
      </c>
      <c r="DD120" s="199">
        <v>0</v>
      </c>
      <c r="DE120" s="199">
        <v>0</v>
      </c>
      <c r="DF120" s="199">
        <v>0</v>
      </c>
      <c r="DG120" s="199">
        <v>0</v>
      </c>
      <c r="DH120" s="199">
        <v>0</v>
      </c>
      <c r="DI120" s="199">
        <v>0</v>
      </c>
      <c r="DJ120" s="199">
        <v>0</v>
      </c>
      <c r="DK120" s="199">
        <v>0</v>
      </c>
      <c r="DL120" s="199">
        <v>0</v>
      </c>
      <c r="DM120" s="199">
        <v>0</v>
      </c>
      <c r="DN120" s="199">
        <v>0</v>
      </c>
      <c r="DO120" s="199">
        <v>0</v>
      </c>
      <c r="DP120" s="199">
        <v>0</v>
      </c>
      <c r="DQ120" s="199">
        <v>0</v>
      </c>
      <c r="DR120" s="199">
        <v>0</v>
      </c>
      <c r="DS120" s="199">
        <v>0</v>
      </c>
      <c r="DT120" s="199">
        <v>0</v>
      </c>
      <c r="DU120" s="199">
        <v>0</v>
      </c>
      <c r="DV120" s="199">
        <v>0</v>
      </c>
      <c r="DW120" s="199">
        <v>0</v>
      </c>
      <c r="DX120" s="199">
        <v>0</v>
      </c>
      <c r="DY120" s="199" t="s">
        <v>107</v>
      </c>
      <c r="DZ120" s="199"/>
      <c r="EA120" s="199" t="s">
        <v>107</v>
      </c>
      <c r="EB120" s="199" t="s">
        <v>107</v>
      </c>
      <c r="EC120" s="199">
        <v>0</v>
      </c>
      <c r="ED120" s="199">
        <v>0</v>
      </c>
      <c r="EE120" s="199" t="s">
        <v>32</v>
      </c>
      <c r="EF120" s="199" t="s">
        <v>32</v>
      </c>
      <c r="EG120" s="199">
        <v>0</v>
      </c>
      <c r="EH120" s="199">
        <v>0</v>
      </c>
      <c r="EI120" s="199">
        <v>0</v>
      </c>
      <c r="EJ120" s="199">
        <v>0</v>
      </c>
      <c r="EK120" s="199" t="s">
        <v>32</v>
      </c>
      <c r="EL120" s="199" t="s">
        <v>32</v>
      </c>
      <c r="EM120" s="199" t="s">
        <v>42</v>
      </c>
      <c r="EN120" s="199">
        <v>0</v>
      </c>
      <c r="EO120" s="199" t="s">
        <v>57</v>
      </c>
      <c r="EP120" s="199" t="s">
        <v>204</v>
      </c>
      <c r="EQ120" s="199" t="s">
        <v>240</v>
      </c>
      <c r="ER120" s="199" t="s">
        <v>236</v>
      </c>
      <c r="ES120" s="199" t="s">
        <v>237</v>
      </c>
      <c r="ET120" s="199" t="s">
        <v>238</v>
      </c>
      <c r="EU120" s="199" t="s">
        <v>239</v>
      </c>
      <c r="EV120" s="199">
        <v>0</v>
      </c>
      <c r="EW120" s="199">
        <v>0</v>
      </c>
      <c r="EX120" s="199">
        <v>0</v>
      </c>
      <c r="EY120" s="199">
        <v>0</v>
      </c>
      <c r="EZ120" s="199">
        <v>0</v>
      </c>
      <c r="FA120" s="199">
        <v>0</v>
      </c>
      <c r="FB120" s="199">
        <v>0</v>
      </c>
      <c r="FC120" s="199">
        <v>0</v>
      </c>
      <c r="FD120" s="199">
        <v>0</v>
      </c>
      <c r="FE120" s="199">
        <v>0</v>
      </c>
      <c r="FF120" s="199">
        <v>0</v>
      </c>
      <c r="FG120" s="199">
        <v>0</v>
      </c>
      <c r="FH120" s="199">
        <v>0</v>
      </c>
      <c r="FI120" s="199">
        <v>0</v>
      </c>
      <c r="FJ120" s="199">
        <v>0</v>
      </c>
      <c r="FK120" s="199">
        <v>0</v>
      </c>
      <c r="FL120" s="199">
        <v>0</v>
      </c>
      <c r="FM120" s="199">
        <v>0</v>
      </c>
      <c r="FN120" s="199">
        <v>0</v>
      </c>
      <c r="FO120" s="199">
        <v>0</v>
      </c>
      <c r="FP120" s="199">
        <v>0</v>
      </c>
      <c r="FQ120" s="199">
        <v>0</v>
      </c>
      <c r="FR120" s="199">
        <v>0</v>
      </c>
      <c r="FS120" s="199">
        <v>0</v>
      </c>
      <c r="FT120" s="199">
        <v>0</v>
      </c>
      <c r="FU120" s="199">
        <v>0</v>
      </c>
      <c r="FV120" s="199">
        <v>0</v>
      </c>
      <c r="FW120" s="199">
        <v>0</v>
      </c>
      <c r="FX120" s="199">
        <v>0</v>
      </c>
      <c r="FY120" s="199">
        <v>0</v>
      </c>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row>
    <row r="121" spans="1:201" x14ac:dyDescent="0.35">
      <c r="A121" s="199">
        <v>0</v>
      </c>
      <c r="B121" s="199">
        <v>0</v>
      </c>
      <c r="C121" s="199">
        <v>0</v>
      </c>
      <c r="D121" s="199">
        <v>0</v>
      </c>
      <c r="E121" s="199" t="s">
        <v>32</v>
      </c>
      <c r="F121" s="199" t="s">
        <v>188</v>
      </c>
      <c r="G121" s="199">
        <v>0</v>
      </c>
      <c r="H121" s="199">
        <v>0</v>
      </c>
      <c r="I121" s="199">
        <v>0</v>
      </c>
      <c r="J121" s="199">
        <v>0</v>
      </c>
      <c r="K121" s="199">
        <v>0</v>
      </c>
      <c r="L121" s="199">
        <v>0</v>
      </c>
      <c r="M121" s="199"/>
      <c r="N121" s="199"/>
      <c r="O121" s="199"/>
      <c r="P121" s="199"/>
      <c r="Q121" s="199"/>
      <c r="R121" s="199">
        <v>0</v>
      </c>
      <c r="S121" s="199">
        <v>0</v>
      </c>
      <c r="T121" s="199">
        <v>0</v>
      </c>
      <c r="U121" s="199">
        <v>0</v>
      </c>
      <c r="V121" s="199">
        <v>0</v>
      </c>
      <c r="W121" s="199">
        <v>0</v>
      </c>
      <c r="X121" s="199">
        <v>0</v>
      </c>
      <c r="Y121" s="199">
        <v>0</v>
      </c>
      <c r="Z121" s="199">
        <v>0</v>
      </c>
      <c r="AA121" s="199">
        <v>0</v>
      </c>
      <c r="AB121" s="199">
        <v>0</v>
      </c>
      <c r="AC121" s="199">
        <v>0</v>
      </c>
      <c r="AD121" s="199">
        <v>0</v>
      </c>
      <c r="AE121" s="199">
        <v>0</v>
      </c>
      <c r="AF121" s="199">
        <v>0</v>
      </c>
      <c r="AG121" s="199">
        <v>0</v>
      </c>
      <c r="AH121" s="199">
        <v>0</v>
      </c>
      <c r="AI121" s="199">
        <v>0</v>
      </c>
      <c r="AJ121" s="199">
        <v>0</v>
      </c>
      <c r="AK121" s="199">
        <v>0</v>
      </c>
      <c r="AL121" s="199">
        <v>0</v>
      </c>
      <c r="AM121" s="199">
        <v>0</v>
      </c>
      <c r="AN121" s="199">
        <v>0</v>
      </c>
      <c r="AO121" s="199">
        <v>0</v>
      </c>
      <c r="AP121" s="199">
        <v>0</v>
      </c>
      <c r="AQ121" s="199">
        <v>0</v>
      </c>
      <c r="AR121" s="199">
        <v>0</v>
      </c>
      <c r="AS121" s="199">
        <v>0</v>
      </c>
      <c r="AT121" s="199">
        <v>0</v>
      </c>
      <c r="AU121" s="199">
        <v>0</v>
      </c>
      <c r="AV121" s="199">
        <v>0</v>
      </c>
      <c r="AW121" s="199">
        <v>0</v>
      </c>
      <c r="AX121" s="199">
        <v>0</v>
      </c>
      <c r="AY121" s="199">
        <v>0</v>
      </c>
      <c r="AZ121" s="199">
        <v>0</v>
      </c>
      <c r="BA121" s="199">
        <v>0</v>
      </c>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t="s">
        <v>57</v>
      </c>
      <c r="EP121" s="199" t="s">
        <v>204</v>
      </c>
      <c r="EQ121" s="199" t="s">
        <v>240</v>
      </c>
      <c r="ER121" s="199" t="s">
        <v>236</v>
      </c>
      <c r="ES121" s="199" t="s">
        <v>237</v>
      </c>
      <c r="ET121" s="199" t="s">
        <v>238</v>
      </c>
      <c r="EU121" s="199" t="s">
        <v>239</v>
      </c>
      <c r="EV121" s="199">
        <v>0</v>
      </c>
      <c r="EW121" s="199">
        <v>0</v>
      </c>
      <c r="EX121" s="199">
        <v>0</v>
      </c>
      <c r="EY121" s="199">
        <v>0</v>
      </c>
      <c r="EZ121" s="199">
        <v>0</v>
      </c>
      <c r="FA121" s="199">
        <v>0</v>
      </c>
      <c r="FB121" s="199">
        <v>0</v>
      </c>
      <c r="FC121" s="199">
        <v>0</v>
      </c>
      <c r="FD121" s="199">
        <v>0</v>
      </c>
      <c r="FE121" s="199">
        <v>0</v>
      </c>
      <c r="FF121" s="199">
        <v>0</v>
      </c>
      <c r="FG121" s="199">
        <v>0</v>
      </c>
      <c r="FH121" s="199">
        <v>0</v>
      </c>
      <c r="FI121" s="199">
        <v>0</v>
      </c>
      <c r="FJ121" s="199">
        <v>0</v>
      </c>
      <c r="FK121" s="199">
        <v>0</v>
      </c>
      <c r="FL121" s="199">
        <v>0</v>
      </c>
      <c r="FM121" s="199">
        <v>0</v>
      </c>
      <c r="FN121" s="199">
        <v>0</v>
      </c>
      <c r="FO121" s="199">
        <v>0</v>
      </c>
      <c r="FP121" s="199">
        <v>0</v>
      </c>
      <c r="FQ121" s="199">
        <v>0</v>
      </c>
      <c r="FR121" s="199">
        <v>0</v>
      </c>
      <c r="FS121" s="199">
        <v>0</v>
      </c>
      <c r="FT121" s="199">
        <v>0</v>
      </c>
      <c r="FU121" s="199">
        <v>0</v>
      </c>
      <c r="FV121" s="199">
        <v>0</v>
      </c>
      <c r="FW121" s="199">
        <v>0</v>
      </c>
      <c r="FX121" s="199">
        <v>0</v>
      </c>
      <c r="FY121" s="199">
        <v>0</v>
      </c>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row>
    <row r="122" spans="1:201" x14ac:dyDescent="0.35">
      <c r="A122" s="199">
        <v>0</v>
      </c>
      <c r="B122" s="199">
        <v>0</v>
      </c>
      <c r="C122" s="199">
        <v>0</v>
      </c>
      <c r="D122" s="199">
        <v>0</v>
      </c>
      <c r="E122" s="199" t="s">
        <v>32</v>
      </c>
      <c r="F122" s="199" t="s">
        <v>188</v>
      </c>
      <c r="G122" s="199">
        <v>0</v>
      </c>
      <c r="H122" s="199">
        <v>0</v>
      </c>
      <c r="I122" s="199">
        <v>0</v>
      </c>
      <c r="J122" s="199">
        <v>0</v>
      </c>
      <c r="K122" s="199">
        <v>0</v>
      </c>
      <c r="L122" s="199">
        <v>0</v>
      </c>
      <c r="M122" s="199"/>
      <c r="N122" s="199"/>
      <c r="O122" s="199"/>
      <c r="P122" s="199"/>
      <c r="Q122" s="199"/>
      <c r="R122" s="199">
        <v>0</v>
      </c>
      <c r="S122" s="199">
        <v>0</v>
      </c>
      <c r="T122" s="199">
        <v>0</v>
      </c>
      <c r="U122" s="199">
        <v>0</v>
      </c>
      <c r="V122" s="199">
        <v>0</v>
      </c>
      <c r="W122" s="199">
        <v>0</v>
      </c>
      <c r="X122" s="199">
        <v>0</v>
      </c>
      <c r="Y122" s="199">
        <v>0</v>
      </c>
      <c r="Z122" s="199">
        <v>0</v>
      </c>
      <c r="AA122" s="199">
        <v>0</v>
      </c>
      <c r="AB122" s="199">
        <v>0</v>
      </c>
      <c r="AC122" s="199">
        <v>0</v>
      </c>
      <c r="AD122" s="199">
        <v>0</v>
      </c>
      <c r="AE122" s="199">
        <v>0</v>
      </c>
      <c r="AF122" s="199">
        <v>0</v>
      </c>
      <c r="AG122" s="199">
        <v>0</v>
      </c>
      <c r="AH122" s="199">
        <v>0</v>
      </c>
      <c r="AI122" s="199">
        <v>0</v>
      </c>
      <c r="AJ122" s="199">
        <v>0</v>
      </c>
      <c r="AK122" s="199">
        <v>0</v>
      </c>
      <c r="AL122" s="199">
        <v>0</v>
      </c>
      <c r="AM122" s="199">
        <v>0</v>
      </c>
      <c r="AN122" s="199">
        <v>0</v>
      </c>
      <c r="AO122" s="199">
        <v>0</v>
      </c>
      <c r="AP122" s="199">
        <v>0</v>
      </c>
      <c r="AQ122" s="199">
        <v>0</v>
      </c>
      <c r="AR122" s="199">
        <v>0</v>
      </c>
      <c r="AS122" s="199">
        <v>0</v>
      </c>
      <c r="AT122" s="199">
        <v>0</v>
      </c>
      <c r="AU122" s="199">
        <v>0</v>
      </c>
      <c r="AV122" s="199">
        <v>0</v>
      </c>
      <c r="AW122" s="199">
        <v>0</v>
      </c>
      <c r="AX122" s="199">
        <v>0</v>
      </c>
      <c r="AY122" s="199">
        <v>0</v>
      </c>
      <c r="AZ122" s="199">
        <v>0</v>
      </c>
      <c r="BA122" s="199">
        <v>0</v>
      </c>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t="s">
        <v>57</v>
      </c>
      <c r="EP122" s="199" t="s">
        <v>204</v>
      </c>
      <c r="EQ122" s="199" t="s">
        <v>240</v>
      </c>
      <c r="ER122" s="199" t="s">
        <v>236</v>
      </c>
      <c r="ES122" s="199" t="s">
        <v>237</v>
      </c>
      <c r="ET122" s="199" t="s">
        <v>238</v>
      </c>
      <c r="EU122" s="199" t="s">
        <v>239</v>
      </c>
      <c r="EV122" s="199">
        <v>0</v>
      </c>
      <c r="EW122" s="199">
        <v>0</v>
      </c>
      <c r="EX122" s="199">
        <v>0</v>
      </c>
      <c r="EY122" s="199">
        <v>0</v>
      </c>
      <c r="EZ122" s="199">
        <v>0</v>
      </c>
      <c r="FA122" s="199">
        <v>0</v>
      </c>
      <c r="FB122" s="199">
        <v>0</v>
      </c>
      <c r="FC122" s="199">
        <v>0</v>
      </c>
      <c r="FD122" s="199">
        <v>0</v>
      </c>
      <c r="FE122" s="199">
        <v>0</v>
      </c>
      <c r="FF122" s="199">
        <v>0</v>
      </c>
      <c r="FG122" s="199">
        <v>0</v>
      </c>
      <c r="FH122" s="199">
        <v>0</v>
      </c>
      <c r="FI122" s="199">
        <v>0</v>
      </c>
      <c r="FJ122" s="199">
        <v>0</v>
      </c>
      <c r="FK122" s="199">
        <v>0</v>
      </c>
      <c r="FL122" s="199">
        <v>0</v>
      </c>
      <c r="FM122" s="199">
        <v>0</v>
      </c>
      <c r="FN122" s="199">
        <v>0</v>
      </c>
      <c r="FO122" s="199">
        <v>0</v>
      </c>
      <c r="FP122" s="199">
        <v>0</v>
      </c>
      <c r="FQ122" s="199">
        <v>0</v>
      </c>
      <c r="FR122" s="199">
        <v>0</v>
      </c>
      <c r="FS122" s="199">
        <v>0</v>
      </c>
      <c r="FT122" s="199">
        <v>0</v>
      </c>
      <c r="FU122" s="199">
        <v>0</v>
      </c>
      <c r="FV122" s="199">
        <v>0</v>
      </c>
      <c r="FW122" s="199">
        <v>0</v>
      </c>
      <c r="FX122" s="199">
        <v>0</v>
      </c>
      <c r="FY122" s="199">
        <v>0</v>
      </c>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row>
    <row r="123" spans="1:201" x14ac:dyDescent="0.35">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row>
    <row r="124" spans="1:201" x14ac:dyDescent="0.35">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row>
    <row r="125" spans="1:201" x14ac:dyDescent="0.35">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row>
    <row r="126" spans="1:201" x14ac:dyDescent="0.35">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row>
    <row r="127" spans="1:201" x14ac:dyDescent="0.35">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row>
    <row r="128" spans="1:201" x14ac:dyDescent="0.35">
      <c r="A128" s="199">
        <v>0</v>
      </c>
      <c r="B128" s="199">
        <v>0</v>
      </c>
      <c r="C128" s="199">
        <v>0</v>
      </c>
      <c r="D128" s="199">
        <v>0</v>
      </c>
      <c r="E128" s="199" t="s">
        <v>32</v>
      </c>
      <c r="F128" s="199" t="s">
        <v>188</v>
      </c>
      <c r="G128" s="199">
        <v>0</v>
      </c>
      <c r="H128" s="199">
        <v>0</v>
      </c>
      <c r="I128" s="199">
        <v>0</v>
      </c>
      <c r="J128" s="199">
        <v>0</v>
      </c>
      <c r="K128" s="199">
        <v>0</v>
      </c>
      <c r="L128" s="199">
        <v>0</v>
      </c>
      <c r="M128" s="199"/>
      <c r="N128" s="199"/>
      <c r="O128" s="199"/>
      <c r="P128" s="199"/>
      <c r="Q128" s="199"/>
      <c r="R128" s="199">
        <v>0</v>
      </c>
      <c r="S128" s="199">
        <v>0</v>
      </c>
      <c r="T128" s="199">
        <v>0</v>
      </c>
      <c r="U128" s="199">
        <v>0</v>
      </c>
      <c r="V128" s="199">
        <v>0</v>
      </c>
      <c r="W128" s="199">
        <v>0</v>
      </c>
      <c r="X128" s="199">
        <v>0</v>
      </c>
      <c r="Y128" s="199">
        <v>0</v>
      </c>
      <c r="Z128" s="199">
        <v>0</v>
      </c>
      <c r="AA128" s="199">
        <v>0</v>
      </c>
      <c r="AB128" s="199">
        <v>0</v>
      </c>
      <c r="AC128" s="199">
        <v>0</v>
      </c>
      <c r="AD128" s="199">
        <v>0</v>
      </c>
      <c r="AE128" s="199">
        <v>0</v>
      </c>
      <c r="AF128" s="199">
        <v>0</v>
      </c>
      <c r="AG128" s="199">
        <v>0</v>
      </c>
      <c r="AH128" s="199">
        <v>0</v>
      </c>
      <c r="AI128" s="199">
        <v>0</v>
      </c>
      <c r="AJ128" s="199">
        <v>0</v>
      </c>
      <c r="AK128" s="199">
        <v>0</v>
      </c>
      <c r="AL128" s="199">
        <v>0</v>
      </c>
      <c r="AM128" s="199">
        <v>0</v>
      </c>
      <c r="AN128" s="199">
        <v>0</v>
      </c>
      <c r="AO128" s="199">
        <v>0</v>
      </c>
      <c r="AP128" s="199">
        <v>0</v>
      </c>
      <c r="AQ128" s="199">
        <v>0</v>
      </c>
      <c r="AR128" s="199">
        <v>0</v>
      </c>
      <c r="AS128" s="199">
        <v>0</v>
      </c>
      <c r="AT128" s="199">
        <v>0</v>
      </c>
      <c r="AU128" s="199">
        <v>0</v>
      </c>
      <c r="AV128" s="199">
        <v>0</v>
      </c>
      <c r="AW128" s="199">
        <v>0</v>
      </c>
      <c r="AX128" s="199">
        <v>0</v>
      </c>
      <c r="AY128" s="199">
        <v>0</v>
      </c>
      <c r="AZ128" s="199">
        <v>0</v>
      </c>
      <c r="BA128" s="199">
        <v>0</v>
      </c>
      <c r="BB128" s="199">
        <v>0</v>
      </c>
      <c r="BC128" s="199">
        <v>0</v>
      </c>
      <c r="BD128" s="199">
        <v>0</v>
      </c>
      <c r="BE128" s="199">
        <v>0</v>
      </c>
      <c r="BF128" s="199">
        <v>0</v>
      </c>
      <c r="BG128" s="199">
        <v>0</v>
      </c>
      <c r="BH128" s="199">
        <v>0</v>
      </c>
      <c r="BI128" s="199">
        <v>0</v>
      </c>
      <c r="BJ128" s="199">
        <v>0</v>
      </c>
      <c r="BK128" s="199">
        <v>0</v>
      </c>
      <c r="BL128" s="199">
        <v>0</v>
      </c>
      <c r="BM128" s="199">
        <v>0</v>
      </c>
      <c r="BN128" s="199">
        <v>0</v>
      </c>
      <c r="BO128" s="199">
        <v>0</v>
      </c>
      <c r="BP128" s="199">
        <v>0</v>
      </c>
      <c r="BQ128" s="199">
        <v>0</v>
      </c>
      <c r="BR128" s="199">
        <v>0</v>
      </c>
      <c r="BS128" s="199">
        <v>0</v>
      </c>
      <c r="BT128" s="199">
        <v>0</v>
      </c>
      <c r="BU128" s="199">
        <v>0</v>
      </c>
      <c r="BV128" s="199">
        <v>0</v>
      </c>
      <c r="BW128" s="199">
        <v>0</v>
      </c>
      <c r="BX128" s="199">
        <v>0</v>
      </c>
      <c r="BY128" s="199">
        <v>0</v>
      </c>
      <c r="BZ128" s="199">
        <v>0</v>
      </c>
      <c r="CA128" s="199">
        <v>0</v>
      </c>
      <c r="CB128" s="199">
        <v>0</v>
      </c>
      <c r="CC128" s="199">
        <v>0</v>
      </c>
      <c r="CD128" s="199">
        <v>0</v>
      </c>
      <c r="CE128" s="199">
        <v>0</v>
      </c>
      <c r="CF128" s="199">
        <v>0</v>
      </c>
      <c r="CG128" s="199">
        <v>0</v>
      </c>
      <c r="CH128" s="199">
        <v>0</v>
      </c>
      <c r="CI128" s="199">
        <v>0</v>
      </c>
      <c r="CJ128" s="199">
        <v>0</v>
      </c>
      <c r="CK128" s="199">
        <v>0</v>
      </c>
      <c r="CL128" s="199">
        <v>0</v>
      </c>
      <c r="CM128" s="199">
        <v>0</v>
      </c>
      <c r="CN128" s="199">
        <v>0</v>
      </c>
      <c r="CO128" s="199">
        <v>0</v>
      </c>
      <c r="CP128" s="199">
        <v>0</v>
      </c>
      <c r="CQ128" s="199">
        <v>0</v>
      </c>
      <c r="CR128" s="199">
        <v>0</v>
      </c>
      <c r="CS128" s="199">
        <v>0</v>
      </c>
      <c r="CT128" s="199">
        <v>0</v>
      </c>
      <c r="CU128" s="199">
        <v>0</v>
      </c>
      <c r="CV128" s="199">
        <v>0</v>
      </c>
      <c r="CW128" s="199">
        <v>0</v>
      </c>
      <c r="CX128" s="199">
        <v>0</v>
      </c>
      <c r="CY128" s="199">
        <v>0</v>
      </c>
      <c r="CZ128" s="199">
        <v>0</v>
      </c>
      <c r="DA128" s="199">
        <v>0</v>
      </c>
      <c r="DB128" s="199">
        <v>0</v>
      </c>
      <c r="DC128" s="199">
        <v>0</v>
      </c>
      <c r="DD128" s="199">
        <v>0</v>
      </c>
      <c r="DE128" s="199">
        <v>0</v>
      </c>
      <c r="DF128" s="199">
        <v>0</v>
      </c>
      <c r="DG128" s="199">
        <v>0</v>
      </c>
      <c r="DH128" s="199">
        <v>0</v>
      </c>
      <c r="DI128" s="199">
        <v>0</v>
      </c>
      <c r="DJ128" s="199">
        <v>0</v>
      </c>
      <c r="DK128" s="199">
        <v>0</v>
      </c>
      <c r="DL128" s="199">
        <v>0</v>
      </c>
      <c r="DM128" s="199">
        <v>0</v>
      </c>
      <c r="DN128" s="199">
        <v>0</v>
      </c>
      <c r="DO128" s="199">
        <v>0</v>
      </c>
      <c r="DP128" s="199">
        <v>0</v>
      </c>
      <c r="DQ128" s="199">
        <v>0</v>
      </c>
      <c r="DR128" s="199">
        <v>0</v>
      </c>
      <c r="DS128" s="199">
        <v>0</v>
      </c>
      <c r="DT128" s="199">
        <v>0</v>
      </c>
      <c r="DU128" s="199">
        <v>0</v>
      </c>
      <c r="DV128" s="199">
        <v>0</v>
      </c>
      <c r="DW128" s="199">
        <v>0</v>
      </c>
      <c r="DX128" s="199">
        <v>0</v>
      </c>
      <c r="DY128" s="199" t="s">
        <v>107</v>
      </c>
      <c r="DZ128" s="199"/>
      <c r="EA128" s="199" t="s">
        <v>107</v>
      </c>
      <c r="EB128" s="199" t="s">
        <v>107</v>
      </c>
      <c r="EC128" s="199">
        <v>0</v>
      </c>
      <c r="ED128" s="199">
        <v>0</v>
      </c>
      <c r="EE128" s="199" t="s">
        <v>32</v>
      </c>
      <c r="EF128" s="199" t="s">
        <v>32</v>
      </c>
      <c r="EG128" s="199">
        <v>0</v>
      </c>
      <c r="EH128" s="199">
        <v>0</v>
      </c>
      <c r="EI128" s="199">
        <v>0</v>
      </c>
      <c r="EJ128" s="199">
        <v>0</v>
      </c>
      <c r="EK128" s="199" t="s">
        <v>32</v>
      </c>
      <c r="EL128" s="199" t="s">
        <v>32</v>
      </c>
      <c r="EM128" s="199" t="s">
        <v>42</v>
      </c>
      <c r="EN128" s="199">
        <v>0</v>
      </c>
      <c r="EO128" s="199" t="s">
        <v>58</v>
      </c>
      <c r="EP128" s="199" t="s">
        <v>204</v>
      </c>
      <c r="EQ128" s="199" t="s">
        <v>240</v>
      </c>
      <c r="ER128" s="199" t="s">
        <v>236</v>
      </c>
      <c r="ES128" s="199" t="s">
        <v>237</v>
      </c>
      <c r="ET128" s="199" t="s">
        <v>238</v>
      </c>
      <c r="EU128" s="199" t="s">
        <v>239</v>
      </c>
      <c r="EV128" s="199">
        <v>0</v>
      </c>
      <c r="EW128" s="199">
        <v>0</v>
      </c>
      <c r="EX128" s="199">
        <v>0</v>
      </c>
      <c r="EY128" s="199">
        <v>0</v>
      </c>
      <c r="EZ128" s="199">
        <v>0</v>
      </c>
      <c r="FA128" s="199">
        <v>0</v>
      </c>
      <c r="FB128" s="199">
        <v>0</v>
      </c>
      <c r="FC128" s="199">
        <v>0</v>
      </c>
      <c r="FD128" s="199">
        <v>0</v>
      </c>
      <c r="FE128" s="199">
        <v>0</v>
      </c>
      <c r="FF128" s="199">
        <v>0</v>
      </c>
      <c r="FG128" s="199">
        <v>0</v>
      </c>
      <c r="FH128" s="199">
        <v>0</v>
      </c>
      <c r="FI128" s="199">
        <v>0</v>
      </c>
      <c r="FJ128" s="199">
        <v>0</v>
      </c>
      <c r="FK128" s="199">
        <v>0</v>
      </c>
      <c r="FL128" s="199">
        <v>0</v>
      </c>
      <c r="FM128" s="199">
        <v>0</v>
      </c>
      <c r="FN128" s="199">
        <v>0</v>
      </c>
      <c r="FO128" s="199">
        <v>0</v>
      </c>
      <c r="FP128" s="199">
        <v>0</v>
      </c>
      <c r="FQ128" s="199">
        <v>0</v>
      </c>
      <c r="FR128" s="199">
        <v>0</v>
      </c>
      <c r="FS128" s="199">
        <v>0</v>
      </c>
      <c r="FT128" s="199">
        <v>0</v>
      </c>
      <c r="FU128" s="199">
        <v>0</v>
      </c>
      <c r="FV128" s="199">
        <v>0</v>
      </c>
      <c r="FW128" s="199">
        <v>0</v>
      </c>
      <c r="FX128" s="199">
        <v>0</v>
      </c>
      <c r="FY128" s="199">
        <v>0</v>
      </c>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row>
    <row r="129" spans="1:201" x14ac:dyDescent="0.35">
      <c r="A129" s="199">
        <v>0</v>
      </c>
      <c r="B129" s="199">
        <v>0</v>
      </c>
      <c r="C129" s="199">
        <v>0</v>
      </c>
      <c r="D129" s="199">
        <v>0</v>
      </c>
      <c r="E129" s="199" t="s">
        <v>32</v>
      </c>
      <c r="F129" s="199" t="s">
        <v>188</v>
      </c>
      <c r="G129" s="199">
        <v>0</v>
      </c>
      <c r="H129" s="199">
        <v>0</v>
      </c>
      <c r="I129" s="199">
        <v>0</v>
      </c>
      <c r="J129" s="199">
        <v>0</v>
      </c>
      <c r="K129" s="199">
        <v>0</v>
      </c>
      <c r="L129" s="199">
        <v>0</v>
      </c>
      <c r="M129" s="199"/>
      <c r="N129" s="199"/>
      <c r="O129" s="199"/>
      <c r="P129" s="199"/>
      <c r="Q129" s="199"/>
      <c r="R129" s="199">
        <v>0</v>
      </c>
      <c r="S129" s="199">
        <v>0</v>
      </c>
      <c r="T129" s="199">
        <v>0</v>
      </c>
      <c r="U129" s="199">
        <v>0</v>
      </c>
      <c r="V129" s="199">
        <v>0</v>
      </c>
      <c r="W129" s="199">
        <v>0</v>
      </c>
      <c r="X129" s="199">
        <v>0</v>
      </c>
      <c r="Y129" s="199">
        <v>0</v>
      </c>
      <c r="Z129" s="199">
        <v>0</v>
      </c>
      <c r="AA129" s="199">
        <v>0</v>
      </c>
      <c r="AB129" s="199">
        <v>0</v>
      </c>
      <c r="AC129" s="199">
        <v>0</v>
      </c>
      <c r="AD129" s="199">
        <v>0</v>
      </c>
      <c r="AE129" s="199">
        <v>0</v>
      </c>
      <c r="AF129" s="199">
        <v>0</v>
      </c>
      <c r="AG129" s="199">
        <v>0</v>
      </c>
      <c r="AH129" s="199">
        <v>0</v>
      </c>
      <c r="AI129" s="199">
        <v>0</v>
      </c>
      <c r="AJ129" s="199">
        <v>0</v>
      </c>
      <c r="AK129" s="199">
        <v>0</v>
      </c>
      <c r="AL129" s="199">
        <v>0</v>
      </c>
      <c r="AM129" s="199">
        <v>0</v>
      </c>
      <c r="AN129" s="199">
        <v>0</v>
      </c>
      <c r="AO129" s="199">
        <v>0</v>
      </c>
      <c r="AP129" s="199">
        <v>0</v>
      </c>
      <c r="AQ129" s="199">
        <v>0</v>
      </c>
      <c r="AR129" s="199">
        <v>0</v>
      </c>
      <c r="AS129" s="199">
        <v>0</v>
      </c>
      <c r="AT129" s="199">
        <v>0</v>
      </c>
      <c r="AU129" s="199">
        <v>0</v>
      </c>
      <c r="AV129" s="199">
        <v>0</v>
      </c>
      <c r="AW129" s="199">
        <v>0</v>
      </c>
      <c r="AX129" s="199">
        <v>0</v>
      </c>
      <c r="AY129" s="199">
        <v>0</v>
      </c>
      <c r="AZ129" s="199">
        <v>0</v>
      </c>
      <c r="BA129" s="199">
        <v>0</v>
      </c>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t="s">
        <v>58</v>
      </c>
      <c r="EP129" s="199" t="s">
        <v>204</v>
      </c>
      <c r="EQ129" s="199" t="s">
        <v>240</v>
      </c>
      <c r="ER129" s="199" t="s">
        <v>236</v>
      </c>
      <c r="ES129" s="199" t="s">
        <v>237</v>
      </c>
      <c r="ET129" s="199" t="s">
        <v>238</v>
      </c>
      <c r="EU129" s="199" t="s">
        <v>239</v>
      </c>
      <c r="EV129" s="199">
        <v>0</v>
      </c>
      <c r="EW129" s="199">
        <v>0</v>
      </c>
      <c r="EX129" s="199">
        <v>0</v>
      </c>
      <c r="EY129" s="199">
        <v>0</v>
      </c>
      <c r="EZ129" s="199">
        <v>0</v>
      </c>
      <c r="FA129" s="199">
        <v>0</v>
      </c>
      <c r="FB129" s="199">
        <v>0</v>
      </c>
      <c r="FC129" s="199">
        <v>0</v>
      </c>
      <c r="FD129" s="199">
        <v>0</v>
      </c>
      <c r="FE129" s="199">
        <v>0</v>
      </c>
      <c r="FF129" s="199">
        <v>0</v>
      </c>
      <c r="FG129" s="199">
        <v>0</v>
      </c>
      <c r="FH129" s="199">
        <v>0</v>
      </c>
      <c r="FI129" s="199">
        <v>0</v>
      </c>
      <c r="FJ129" s="199">
        <v>0</v>
      </c>
      <c r="FK129" s="199">
        <v>0</v>
      </c>
      <c r="FL129" s="199">
        <v>0</v>
      </c>
      <c r="FM129" s="199">
        <v>0</v>
      </c>
      <c r="FN129" s="199">
        <v>0</v>
      </c>
      <c r="FO129" s="199">
        <v>0</v>
      </c>
      <c r="FP129" s="199">
        <v>0</v>
      </c>
      <c r="FQ129" s="199">
        <v>0</v>
      </c>
      <c r="FR129" s="199">
        <v>0</v>
      </c>
      <c r="FS129" s="199">
        <v>0</v>
      </c>
      <c r="FT129" s="199">
        <v>0</v>
      </c>
      <c r="FU129" s="199">
        <v>0</v>
      </c>
      <c r="FV129" s="199">
        <v>0</v>
      </c>
      <c r="FW129" s="199">
        <v>0</v>
      </c>
      <c r="FX129" s="199">
        <v>0</v>
      </c>
      <c r="FY129" s="199">
        <v>0</v>
      </c>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row>
    <row r="130" spans="1:201" x14ac:dyDescent="0.35">
      <c r="A130" s="199">
        <v>0</v>
      </c>
      <c r="B130" s="199">
        <v>0</v>
      </c>
      <c r="C130" s="199">
        <v>0</v>
      </c>
      <c r="D130" s="199">
        <v>0</v>
      </c>
      <c r="E130" s="199" t="s">
        <v>32</v>
      </c>
      <c r="F130" s="199" t="s">
        <v>188</v>
      </c>
      <c r="G130" s="199">
        <v>0</v>
      </c>
      <c r="H130" s="199">
        <v>0</v>
      </c>
      <c r="I130" s="199">
        <v>0</v>
      </c>
      <c r="J130" s="199">
        <v>0</v>
      </c>
      <c r="K130" s="199">
        <v>0</v>
      </c>
      <c r="L130" s="199">
        <v>0</v>
      </c>
      <c r="M130" s="199"/>
      <c r="N130" s="199"/>
      <c r="O130" s="199"/>
      <c r="P130" s="199"/>
      <c r="Q130" s="199"/>
      <c r="R130" s="199">
        <v>0</v>
      </c>
      <c r="S130" s="199">
        <v>0</v>
      </c>
      <c r="T130" s="199">
        <v>0</v>
      </c>
      <c r="U130" s="199">
        <v>0</v>
      </c>
      <c r="V130" s="199">
        <v>0</v>
      </c>
      <c r="W130" s="199">
        <v>0</v>
      </c>
      <c r="X130" s="199">
        <v>0</v>
      </c>
      <c r="Y130" s="199">
        <v>0</v>
      </c>
      <c r="Z130" s="199">
        <v>0</v>
      </c>
      <c r="AA130" s="199">
        <v>0</v>
      </c>
      <c r="AB130" s="199">
        <v>0</v>
      </c>
      <c r="AC130" s="199">
        <v>0</v>
      </c>
      <c r="AD130" s="199">
        <v>0</v>
      </c>
      <c r="AE130" s="199">
        <v>0</v>
      </c>
      <c r="AF130" s="199">
        <v>0</v>
      </c>
      <c r="AG130" s="199">
        <v>0</v>
      </c>
      <c r="AH130" s="199">
        <v>0</v>
      </c>
      <c r="AI130" s="199">
        <v>0</v>
      </c>
      <c r="AJ130" s="199">
        <v>0</v>
      </c>
      <c r="AK130" s="199">
        <v>0</v>
      </c>
      <c r="AL130" s="199">
        <v>0</v>
      </c>
      <c r="AM130" s="199">
        <v>0</v>
      </c>
      <c r="AN130" s="199">
        <v>0</v>
      </c>
      <c r="AO130" s="199">
        <v>0</v>
      </c>
      <c r="AP130" s="199">
        <v>0</v>
      </c>
      <c r="AQ130" s="199">
        <v>0</v>
      </c>
      <c r="AR130" s="199">
        <v>0</v>
      </c>
      <c r="AS130" s="199">
        <v>0</v>
      </c>
      <c r="AT130" s="199">
        <v>0</v>
      </c>
      <c r="AU130" s="199">
        <v>0</v>
      </c>
      <c r="AV130" s="199">
        <v>0</v>
      </c>
      <c r="AW130" s="199">
        <v>0</v>
      </c>
      <c r="AX130" s="199">
        <v>0</v>
      </c>
      <c r="AY130" s="199">
        <v>0</v>
      </c>
      <c r="AZ130" s="199">
        <v>0</v>
      </c>
      <c r="BA130" s="199">
        <v>0</v>
      </c>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t="s">
        <v>58</v>
      </c>
      <c r="EP130" s="199" t="s">
        <v>204</v>
      </c>
      <c r="EQ130" s="199" t="s">
        <v>240</v>
      </c>
      <c r="ER130" s="199" t="s">
        <v>236</v>
      </c>
      <c r="ES130" s="199" t="s">
        <v>237</v>
      </c>
      <c r="ET130" s="199" t="s">
        <v>238</v>
      </c>
      <c r="EU130" s="199" t="s">
        <v>239</v>
      </c>
      <c r="EV130" s="199">
        <v>0</v>
      </c>
      <c r="EW130" s="199">
        <v>0</v>
      </c>
      <c r="EX130" s="199">
        <v>0</v>
      </c>
      <c r="EY130" s="199">
        <v>0</v>
      </c>
      <c r="EZ130" s="199">
        <v>0</v>
      </c>
      <c r="FA130" s="199">
        <v>0</v>
      </c>
      <c r="FB130" s="199">
        <v>0</v>
      </c>
      <c r="FC130" s="199">
        <v>0</v>
      </c>
      <c r="FD130" s="199">
        <v>0</v>
      </c>
      <c r="FE130" s="199">
        <v>0</v>
      </c>
      <c r="FF130" s="199">
        <v>0</v>
      </c>
      <c r="FG130" s="199">
        <v>0</v>
      </c>
      <c r="FH130" s="199">
        <v>0</v>
      </c>
      <c r="FI130" s="199">
        <v>0</v>
      </c>
      <c r="FJ130" s="199">
        <v>0</v>
      </c>
      <c r="FK130" s="199">
        <v>0</v>
      </c>
      <c r="FL130" s="199">
        <v>0</v>
      </c>
      <c r="FM130" s="199">
        <v>0</v>
      </c>
      <c r="FN130" s="199">
        <v>0</v>
      </c>
      <c r="FO130" s="199">
        <v>0</v>
      </c>
      <c r="FP130" s="199">
        <v>0</v>
      </c>
      <c r="FQ130" s="199">
        <v>0</v>
      </c>
      <c r="FR130" s="199">
        <v>0</v>
      </c>
      <c r="FS130" s="199">
        <v>0</v>
      </c>
      <c r="FT130" s="199">
        <v>0</v>
      </c>
      <c r="FU130" s="199">
        <v>0</v>
      </c>
      <c r="FV130" s="199">
        <v>0</v>
      </c>
      <c r="FW130" s="199">
        <v>0</v>
      </c>
      <c r="FX130" s="199">
        <v>0</v>
      </c>
      <c r="FY130" s="199">
        <v>0</v>
      </c>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row>
    <row r="131" spans="1:201" x14ac:dyDescent="0.35">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row>
    <row r="132" spans="1:201" x14ac:dyDescent="0.35">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row>
    <row r="133" spans="1:201" x14ac:dyDescent="0.35">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row>
    <row r="134" spans="1:201" x14ac:dyDescent="0.35">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row>
    <row r="135" spans="1:201" x14ac:dyDescent="0.35">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row>
    <row r="136" spans="1:201" x14ac:dyDescent="0.35">
      <c r="A136" s="199">
        <v>0</v>
      </c>
      <c r="B136" s="199">
        <v>0</v>
      </c>
      <c r="C136" s="199">
        <v>0</v>
      </c>
      <c r="D136" s="199">
        <v>0</v>
      </c>
      <c r="E136" s="199" t="s">
        <v>32</v>
      </c>
      <c r="F136" s="199" t="s">
        <v>188</v>
      </c>
      <c r="G136" s="199">
        <v>0</v>
      </c>
      <c r="H136" s="199">
        <v>0</v>
      </c>
      <c r="I136" s="199">
        <v>0</v>
      </c>
      <c r="J136" s="199">
        <v>0</v>
      </c>
      <c r="K136" s="199">
        <v>0</v>
      </c>
      <c r="L136" s="199">
        <v>0</v>
      </c>
      <c r="M136" s="199"/>
      <c r="N136" s="199"/>
      <c r="O136" s="199"/>
      <c r="P136" s="199"/>
      <c r="Q136" s="199"/>
      <c r="R136" s="199">
        <v>0</v>
      </c>
      <c r="S136" s="199">
        <v>0</v>
      </c>
      <c r="T136" s="199">
        <v>0</v>
      </c>
      <c r="U136" s="199">
        <v>0</v>
      </c>
      <c r="V136" s="199">
        <v>0</v>
      </c>
      <c r="W136" s="199">
        <v>0</v>
      </c>
      <c r="X136" s="199">
        <v>0</v>
      </c>
      <c r="Y136" s="199">
        <v>0</v>
      </c>
      <c r="Z136" s="199">
        <v>0</v>
      </c>
      <c r="AA136" s="199">
        <v>0</v>
      </c>
      <c r="AB136" s="199">
        <v>0</v>
      </c>
      <c r="AC136" s="199">
        <v>0</v>
      </c>
      <c r="AD136" s="199">
        <v>0</v>
      </c>
      <c r="AE136" s="199">
        <v>0</v>
      </c>
      <c r="AF136" s="199">
        <v>0</v>
      </c>
      <c r="AG136" s="199">
        <v>0</v>
      </c>
      <c r="AH136" s="199">
        <v>0</v>
      </c>
      <c r="AI136" s="199">
        <v>0</v>
      </c>
      <c r="AJ136" s="199">
        <v>0</v>
      </c>
      <c r="AK136" s="199">
        <v>0</v>
      </c>
      <c r="AL136" s="199">
        <v>0</v>
      </c>
      <c r="AM136" s="199">
        <v>0</v>
      </c>
      <c r="AN136" s="199">
        <v>0</v>
      </c>
      <c r="AO136" s="199">
        <v>0</v>
      </c>
      <c r="AP136" s="199">
        <v>0</v>
      </c>
      <c r="AQ136" s="199">
        <v>0</v>
      </c>
      <c r="AR136" s="199">
        <v>0</v>
      </c>
      <c r="AS136" s="199">
        <v>0</v>
      </c>
      <c r="AT136" s="199">
        <v>0</v>
      </c>
      <c r="AU136" s="199">
        <v>0</v>
      </c>
      <c r="AV136" s="199">
        <v>0</v>
      </c>
      <c r="AW136" s="199">
        <v>0</v>
      </c>
      <c r="AX136" s="199">
        <v>0</v>
      </c>
      <c r="AY136" s="199">
        <v>0</v>
      </c>
      <c r="AZ136" s="199">
        <v>0</v>
      </c>
      <c r="BA136" s="199">
        <v>0</v>
      </c>
      <c r="BB136" s="199">
        <v>0</v>
      </c>
      <c r="BC136" s="199">
        <v>0</v>
      </c>
      <c r="BD136" s="199">
        <v>0</v>
      </c>
      <c r="BE136" s="199">
        <v>0</v>
      </c>
      <c r="BF136" s="199">
        <v>0</v>
      </c>
      <c r="BG136" s="199">
        <v>0</v>
      </c>
      <c r="BH136" s="199">
        <v>0</v>
      </c>
      <c r="BI136" s="199">
        <v>0</v>
      </c>
      <c r="BJ136" s="199">
        <v>0</v>
      </c>
      <c r="BK136" s="199">
        <v>0</v>
      </c>
      <c r="BL136" s="199">
        <v>0</v>
      </c>
      <c r="BM136" s="199">
        <v>0</v>
      </c>
      <c r="BN136" s="199">
        <v>0</v>
      </c>
      <c r="BO136" s="199">
        <v>0</v>
      </c>
      <c r="BP136" s="199">
        <v>0</v>
      </c>
      <c r="BQ136" s="199">
        <v>0</v>
      </c>
      <c r="BR136" s="199">
        <v>0</v>
      </c>
      <c r="BS136" s="199">
        <v>0</v>
      </c>
      <c r="BT136" s="199">
        <v>0</v>
      </c>
      <c r="BU136" s="199">
        <v>0</v>
      </c>
      <c r="BV136" s="199">
        <v>0</v>
      </c>
      <c r="BW136" s="199">
        <v>0</v>
      </c>
      <c r="BX136" s="199">
        <v>0</v>
      </c>
      <c r="BY136" s="199">
        <v>0</v>
      </c>
      <c r="BZ136" s="199">
        <v>0</v>
      </c>
      <c r="CA136" s="199">
        <v>0</v>
      </c>
      <c r="CB136" s="199">
        <v>0</v>
      </c>
      <c r="CC136" s="199">
        <v>0</v>
      </c>
      <c r="CD136" s="199">
        <v>0</v>
      </c>
      <c r="CE136" s="199">
        <v>0</v>
      </c>
      <c r="CF136" s="199">
        <v>0</v>
      </c>
      <c r="CG136" s="199">
        <v>0</v>
      </c>
      <c r="CH136" s="199">
        <v>0</v>
      </c>
      <c r="CI136" s="199">
        <v>0</v>
      </c>
      <c r="CJ136" s="199">
        <v>0</v>
      </c>
      <c r="CK136" s="199">
        <v>0</v>
      </c>
      <c r="CL136" s="199">
        <v>0</v>
      </c>
      <c r="CM136" s="199">
        <v>0</v>
      </c>
      <c r="CN136" s="199">
        <v>0</v>
      </c>
      <c r="CO136" s="199">
        <v>0</v>
      </c>
      <c r="CP136" s="199">
        <v>0</v>
      </c>
      <c r="CQ136" s="199">
        <v>0</v>
      </c>
      <c r="CR136" s="199">
        <v>0</v>
      </c>
      <c r="CS136" s="199">
        <v>0</v>
      </c>
      <c r="CT136" s="199">
        <v>0</v>
      </c>
      <c r="CU136" s="199">
        <v>0</v>
      </c>
      <c r="CV136" s="199">
        <v>0</v>
      </c>
      <c r="CW136" s="199">
        <v>0</v>
      </c>
      <c r="CX136" s="199">
        <v>0</v>
      </c>
      <c r="CY136" s="199">
        <v>0</v>
      </c>
      <c r="CZ136" s="199">
        <v>0</v>
      </c>
      <c r="DA136" s="199">
        <v>0</v>
      </c>
      <c r="DB136" s="199">
        <v>0</v>
      </c>
      <c r="DC136" s="199">
        <v>0</v>
      </c>
      <c r="DD136" s="199">
        <v>0</v>
      </c>
      <c r="DE136" s="199">
        <v>0</v>
      </c>
      <c r="DF136" s="199">
        <v>0</v>
      </c>
      <c r="DG136" s="199">
        <v>0</v>
      </c>
      <c r="DH136" s="199">
        <v>0</v>
      </c>
      <c r="DI136" s="199">
        <v>0</v>
      </c>
      <c r="DJ136" s="199">
        <v>0</v>
      </c>
      <c r="DK136" s="199">
        <v>0</v>
      </c>
      <c r="DL136" s="199">
        <v>0</v>
      </c>
      <c r="DM136" s="199">
        <v>0</v>
      </c>
      <c r="DN136" s="199">
        <v>0</v>
      </c>
      <c r="DO136" s="199">
        <v>0</v>
      </c>
      <c r="DP136" s="199">
        <v>0</v>
      </c>
      <c r="DQ136" s="199">
        <v>0</v>
      </c>
      <c r="DR136" s="199">
        <v>0</v>
      </c>
      <c r="DS136" s="199">
        <v>0</v>
      </c>
      <c r="DT136" s="199">
        <v>0</v>
      </c>
      <c r="DU136" s="199">
        <v>0</v>
      </c>
      <c r="DV136" s="199">
        <v>0</v>
      </c>
      <c r="DW136" s="199">
        <v>0</v>
      </c>
      <c r="DX136" s="199">
        <v>0</v>
      </c>
      <c r="DY136" s="199" t="s">
        <v>107</v>
      </c>
      <c r="DZ136" s="199"/>
      <c r="EA136" s="199" t="s">
        <v>107</v>
      </c>
      <c r="EB136" s="199" t="s">
        <v>107</v>
      </c>
      <c r="EC136" s="199">
        <v>0</v>
      </c>
      <c r="ED136" s="199">
        <v>0</v>
      </c>
      <c r="EE136" s="199" t="s">
        <v>32</v>
      </c>
      <c r="EF136" s="199" t="s">
        <v>32</v>
      </c>
      <c r="EG136" s="199">
        <v>0</v>
      </c>
      <c r="EH136" s="199">
        <v>0</v>
      </c>
      <c r="EI136" s="199">
        <v>0</v>
      </c>
      <c r="EJ136" s="199">
        <v>0</v>
      </c>
      <c r="EK136" s="199" t="s">
        <v>32</v>
      </c>
      <c r="EL136" s="199" t="s">
        <v>32</v>
      </c>
      <c r="EM136" s="199" t="s">
        <v>42</v>
      </c>
      <c r="EN136" s="199">
        <v>0</v>
      </c>
      <c r="EO136" s="199" t="s">
        <v>59</v>
      </c>
      <c r="EP136" s="199" t="s">
        <v>204</v>
      </c>
      <c r="EQ136" s="199" t="s">
        <v>240</v>
      </c>
      <c r="ER136" s="199" t="s">
        <v>236</v>
      </c>
      <c r="ES136" s="199" t="s">
        <v>237</v>
      </c>
      <c r="ET136" s="199" t="s">
        <v>238</v>
      </c>
      <c r="EU136" s="199" t="s">
        <v>239</v>
      </c>
      <c r="EV136" s="199">
        <v>0</v>
      </c>
      <c r="EW136" s="199">
        <v>0</v>
      </c>
      <c r="EX136" s="199">
        <v>0</v>
      </c>
      <c r="EY136" s="199">
        <v>0</v>
      </c>
      <c r="EZ136" s="199">
        <v>0</v>
      </c>
      <c r="FA136" s="199">
        <v>0</v>
      </c>
      <c r="FB136" s="199">
        <v>0</v>
      </c>
      <c r="FC136" s="199">
        <v>0</v>
      </c>
      <c r="FD136" s="199">
        <v>0</v>
      </c>
      <c r="FE136" s="199">
        <v>0</v>
      </c>
      <c r="FF136" s="199">
        <v>0</v>
      </c>
      <c r="FG136" s="199">
        <v>0</v>
      </c>
      <c r="FH136" s="199">
        <v>0</v>
      </c>
      <c r="FI136" s="199">
        <v>0</v>
      </c>
      <c r="FJ136" s="199">
        <v>0</v>
      </c>
      <c r="FK136" s="199">
        <v>0</v>
      </c>
      <c r="FL136" s="199">
        <v>0</v>
      </c>
      <c r="FM136" s="199">
        <v>0</v>
      </c>
      <c r="FN136" s="199">
        <v>0</v>
      </c>
      <c r="FO136" s="199">
        <v>0</v>
      </c>
      <c r="FP136" s="199">
        <v>0</v>
      </c>
      <c r="FQ136" s="199">
        <v>0</v>
      </c>
      <c r="FR136" s="199">
        <v>0</v>
      </c>
      <c r="FS136" s="199">
        <v>0</v>
      </c>
      <c r="FT136" s="199">
        <v>0</v>
      </c>
      <c r="FU136" s="199">
        <v>0</v>
      </c>
      <c r="FV136" s="199">
        <v>0</v>
      </c>
      <c r="FW136" s="199">
        <v>0</v>
      </c>
      <c r="FX136" s="199">
        <v>0</v>
      </c>
      <c r="FY136" s="199">
        <v>0</v>
      </c>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row>
    <row r="137" spans="1:201" x14ac:dyDescent="0.35">
      <c r="A137" s="199">
        <v>0</v>
      </c>
      <c r="B137" s="199">
        <v>0</v>
      </c>
      <c r="C137" s="199">
        <v>0</v>
      </c>
      <c r="D137" s="199">
        <v>0</v>
      </c>
      <c r="E137" s="199" t="s">
        <v>32</v>
      </c>
      <c r="F137" s="199" t="s">
        <v>188</v>
      </c>
      <c r="G137" s="199">
        <v>0</v>
      </c>
      <c r="H137" s="199">
        <v>0</v>
      </c>
      <c r="I137" s="199">
        <v>0</v>
      </c>
      <c r="J137" s="199">
        <v>0</v>
      </c>
      <c r="K137" s="199">
        <v>0</v>
      </c>
      <c r="L137" s="199">
        <v>0</v>
      </c>
      <c r="M137" s="199"/>
      <c r="N137" s="199"/>
      <c r="O137" s="199"/>
      <c r="P137" s="199"/>
      <c r="Q137" s="199"/>
      <c r="R137" s="199">
        <v>0</v>
      </c>
      <c r="S137" s="199">
        <v>0</v>
      </c>
      <c r="T137" s="199">
        <v>0</v>
      </c>
      <c r="U137" s="199">
        <v>0</v>
      </c>
      <c r="V137" s="199">
        <v>0</v>
      </c>
      <c r="W137" s="199">
        <v>0</v>
      </c>
      <c r="X137" s="199">
        <v>0</v>
      </c>
      <c r="Y137" s="199">
        <v>0</v>
      </c>
      <c r="Z137" s="199">
        <v>0</v>
      </c>
      <c r="AA137" s="199">
        <v>0</v>
      </c>
      <c r="AB137" s="199">
        <v>0</v>
      </c>
      <c r="AC137" s="199">
        <v>0</v>
      </c>
      <c r="AD137" s="199">
        <v>0</v>
      </c>
      <c r="AE137" s="199">
        <v>0</v>
      </c>
      <c r="AF137" s="199">
        <v>0</v>
      </c>
      <c r="AG137" s="199">
        <v>0</v>
      </c>
      <c r="AH137" s="199">
        <v>0</v>
      </c>
      <c r="AI137" s="199">
        <v>0</v>
      </c>
      <c r="AJ137" s="199">
        <v>0</v>
      </c>
      <c r="AK137" s="199">
        <v>0</v>
      </c>
      <c r="AL137" s="199">
        <v>0</v>
      </c>
      <c r="AM137" s="199">
        <v>0</v>
      </c>
      <c r="AN137" s="199">
        <v>0</v>
      </c>
      <c r="AO137" s="199">
        <v>0</v>
      </c>
      <c r="AP137" s="199">
        <v>0</v>
      </c>
      <c r="AQ137" s="199">
        <v>0</v>
      </c>
      <c r="AR137" s="199">
        <v>0</v>
      </c>
      <c r="AS137" s="199">
        <v>0</v>
      </c>
      <c r="AT137" s="199">
        <v>0</v>
      </c>
      <c r="AU137" s="199">
        <v>0</v>
      </c>
      <c r="AV137" s="199">
        <v>0</v>
      </c>
      <c r="AW137" s="199">
        <v>0</v>
      </c>
      <c r="AX137" s="199">
        <v>0</v>
      </c>
      <c r="AY137" s="199">
        <v>0</v>
      </c>
      <c r="AZ137" s="199">
        <v>0</v>
      </c>
      <c r="BA137" s="199">
        <v>0</v>
      </c>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t="s">
        <v>59</v>
      </c>
      <c r="EP137" s="199" t="s">
        <v>204</v>
      </c>
      <c r="EQ137" s="199" t="s">
        <v>240</v>
      </c>
      <c r="ER137" s="199" t="s">
        <v>236</v>
      </c>
      <c r="ES137" s="199" t="s">
        <v>237</v>
      </c>
      <c r="ET137" s="199" t="s">
        <v>238</v>
      </c>
      <c r="EU137" s="199" t="s">
        <v>239</v>
      </c>
      <c r="EV137" s="199">
        <v>0</v>
      </c>
      <c r="EW137" s="199">
        <v>0</v>
      </c>
      <c r="EX137" s="199">
        <v>0</v>
      </c>
      <c r="EY137" s="199">
        <v>0</v>
      </c>
      <c r="EZ137" s="199">
        <v>0</v>
      </c>
      <c r="FA137" s="199">
        <v>0</v>
      </c>
      <c r="FB137" s="199">
        <v>0</v>
      </c>
      <c r="FC137" s="199">
        <v>0</v>
      </c>
      <c r="FD137" s="199">
        <v>0</v>
      </c>
      <c r="FE137" s="199">
        <v>0</v>
      </c>
      <c r="FF137" s="199">
        <v>0</v>
      </c>
      <c r="FG137" s="199">
        <v>0</v>
      </c>
      <c r="FH137" s="199">
        <v>0</v>
      </c>
      <c r="FI137" s="199">
        <v>0</v>
      </c>
      <c r="FJ137" s="199">
        <v>0</v>
      </c>
      <c r="FK137" s="199">
        <v>0</v>
      </c>
      <c r="FL137" s="199">
        <v>0</v>
      </c>
      <c r="FM137" s="199">
        <v>0</v>
      </c>
      <c r="FN137" s="199">
        <v>0</v>
      </c>
      <c r="FO137" s="199">
        <v>0</v>
      </c>
      <c r="FP137" s="199">
        <v>0</v>
      </c>
      <c r="FQ137" s="199">
        <v>0</v>
      </c>
      <c r="FR137" s="199">
        <v>0</v>
      </c>
      <c r="FS137" s="199">
        <v>0</v>
      </c>
      <c r="FT137" s="199">
        <v>0</v>
      </c>
      <c r="FU137" s="199">
        <v>0</v>
      </c>
      <c r="FV137" s="199">
        <v>0</v>
      </c>
      <c r="FW137" s="199">
        <v>0</v>
      </c>
      <c r="FX137" s="199">
        <v>0</v>
      </c>
      <c r="FY137" s="199">
        <v>0</v>
      </c>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row>
    <row r="138" spans="1:201" x14ac:dyDescent="0.35">
      <c r="A138" s="199">
        <v>0</v>
      </c>
      <c r="B138" s="199">
        <v>0</v>
      </c>
      <c r="C138" s="199">
        <v>0</v>
      </c>
      <c r="D138" s="199">
        <v>0</v>
      </c>
      <c r="E138" s="199" t="s">
        <v>32</v>
      </c>
      <c r="F138" s="199" t="s">
        <v>188</v>
      </c>
      <c r="G138" s="199">
        <v>0</v>
      </c>
      <c r="H138" s="199">
        <v>0</v>
      </c>
      <c r="I138" s="199">
        <v>0</v>
      </c>
      <c r="J138" s="199">
        <v>0</v>
      </c>
      <c r="K138" s="199">
        <v>0</v>
      </c>
      <c r="L138" s="199">
        <v>0</v>
      </c>
      <c r="M138" s="199"/>
      <c r="N138" s="199"/>
      <c r="O138" s="199"/>
      <c r="P138" s="199"/>
      <c r="Q138" s="199"/>
      <c r="R138" s="199">
        <v>0</v>
      </c>
      <c r="S138" s="199">
        <v>0</v>
      </c>
      <c r="T138" s="199">
        <v>0</v>
      </c>
      <c r="U138" s="199">
        <v>0</v>
      </c>
      <c r="V138" s="199">
        <v>0</v>
      </c>
      <c r="W138" s="199">
        <v>0</v>
      </c>
      <c r="X138" s="199">
        <v>0</v>
      </c>
      <c r="Y138" s="199">
        <v>0</v>
      </c>
      <c r="Z138" s="199">
        <v>0</v>
      </c>
      <c r="AA138" s="199">
        <v>0</v>
      </c>
      <c r="AB138" s="199">
        <v>0</v>
      </c>
      <c r="AC138" s="199">
        <v>0</v>
      </c>
      <c r="AD138" s="199">
        <v>0</v>
      </c>
      <c r="AE138" s="199">
        <v>0</v>
      </c>
      <c r="AF138" s="199">
        <v>0</v>
      </c>
      <c r="AG138" s="199">
        <v>0</v>
      </c>
      <c r="AH138" s="199">
        <v>0</v>
      </c>
      <c r="AI138" s="199">
        <v>0</v>
      </c>
      <c r="AJ138" s="199">
        <v>0</v>
      </c>
      <c r="AK138" s="199">
        <v>0</v>
      </c>
      <c r="AL138" s="199">
        <v>0</v>
      </c>
      <c r="AM138" s="199">
        <v>0</v>
      </c>
      <c r="AN138" s="199">
        <v>0</v>
      </c>
      <c r="AO138" s="199">
        <v>0</v>
      </c>
      <c r="AP138" s="199">
        <v>0</v>
      </c>
      <c r="AQ138" s="199">
        <v>0</v>
      </c>
      <c r="AR138" s="199">
        <v>0</v>
      </c>
      <c r="AS138" s="199">
        <v>0</v>
      </c>
      <c r="AT138" s="199">
        <v>0</v>
      </c>
      <c r="AU138" s="199">
        <v>0</v>
      </c>
      <c r="AV138" s="199">
        <v>0</v>
      </c>
      <c r="AW138" s="199">
        <v>0</v>
      </c>
      <c r="AX138" s="199">
        <v>0</v>
      </c>
      <c r="AY138" s="199">
        <v>0</v>
      </c>
      <c r="AZ138" s="199">
        <v>0</v>
      </c>
      <c r="BA138" s="199">
        <v>0</v>
      </c>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t="s">
        <v>59</v>
      </c>
      <c r="EP138" s="199" t="s">
        <v>204</v>
      </c>
      <c r="EQ138" s="199" t="s">
        <v>240</v>
      </c>
      <c r="ER138" s="199" t="s">
        <v>236</v>
      </c>
      <c r="ES138" s="199" t="s">
        <v>237</v>
      </c>
      <c r="ET138" s="199" t="s">
        <v>238</v>
      </c>
      <c r="EU138" s="199" t="s">
        <v>239</v>
      </c>
      <c r="EV138" s="199">
        <v>0</v>
      </c>
      <c r="EW138" s="199">
        <v>0</v>
      </c>
      <c r="EX138" s="199">
        <v>0</v>
      </c>
      <c r="EY138" s="199">
        <v>0</v>
      </c>
      <c r="EZ138" s="199">
        <v>0</v>
      </c>
      <c r="FA138" s="199">
        <v>0</v>
      </c>
      <c r="FB138" s="199">
        <v>0</v>
      </c>
      <c r="FC138" s="199">
        <v>0</v>
      </c>
      <c r="FD138" s="199">
        <v>0</v>
      </c>
      <c r="FE138" s="199">
        <v>0</v>
      </c>
      <c r="FF138" s="199">
        <v>0</v>
      </c>
      <c r="FG138" s="199">
        <v>0</v>
      </c>
      <c r="FH138" s="199">
        <v>0</v>
      </c>
      <c r="FI138" s="199">
        <v>0</v>
      </c>
      <c r="FJ138" s="199">
        <v>0</v>
      </c>
      <c r="FK138" s="199">
        <v>0</v>
      </c>
      <c r="FL138" s="199">
        <v>0</v>
      </c>
      <c r="FM138" s="199">
        <v>0</v>
      </c>
      <c r="FN138" s="199">
        <v>0</v>
      </c>
      <c r="FO138" s="199">
        <v>0</v>
      </c>
      <c r="FP138" s="199">
        <v>0</v>
      </c>
      <c r="FQ138" s="199">
        <v>0</v>
      </c>
      <c r="FR138" s="199">
        <v>0</v>
      </c>
      <c r="FS138" s="199">
        <v>0</v>
      </c>
      <c r="FT138" s="199">
        <v>0</v>
      </c>
      <c r="FU138" s="199">
        <v>0</v>
      </c>
      <c r="FV138" s="199">
        <v>0</v>
      </c>
      <c r="FW138" s="199">
        <v>0</v>
      </c>
      <c r="FX138" s="199">
        <v>0</v>
      </c>
      <c r="FY138" s="199">
        <v>0</v>
      </c>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row>
    <row r="139" spans="1:201" x14ac:dyDescent="0.35">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row>
    <row r="140" spans="1:201" x14ac:dyDescent="0.35">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row>
    <row r="141" spans="1:201" x14ac:dyDescent="0.35">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row>
    <row r="142" spans="1:201" x14ac:dyDescent="0.35">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row>
    <row r="143" spans="1:201" x14ac:dyDescent="0.35">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row>
    <row r="144" spans="1:201" x14ac:dyDescent="0.35">
      <c r="A144" s="199">
        <v>0</v>
      </c>
      <c r="B144" s="199">
        <v>0</v>
      </c>
      <c r="C144" s="199">
        <v>0</v>
      </c>
      <c r="D144" s="199">
        <v>0</v>
      </c>
      <c r="E144" s="199" t="s">
        <v>32</v>
      </c>
      <c r="F144" s="199" t="s">
        <v>188</v>
      </c>
      <c r="G144" s="199">
        <v>0</v>
      </c>
      <c r="H144" s="199">
        <v>0</v>
      </c>
      <c r="I144" s="199">
        <v>0</v>
      </c>
      <c r="J144" s="199">
        <v>0</v>
      </c>
      <c r="K144" s="199">
        <v>0</v>
      </c>
      <c r="L144" s="199">
        <v>0</v>
      </c>
      <c r="M144" s="199"/>
      <c r="N144" s="199"/>
      <c r="O144" s="199"/>
      <c r="P144" s="199"/>
      <c r="Q144" s="199"/>
      <c r="R144" s="199">
        <v>0</v>
      </c>
      <c r="S144" s="199">
        <v>0</v>
      </c>
      <c r="T144" s="199">
        <v>0</v>
      </c>
      <c r="U144" s="199">
        <v>0</v>
      </c>
      <c r="V144" s="199">
        <v>0</v>
      </c>
      <c r="W144" s="199">
        <v>0</v>
      </c>
      <c r="X144" s="199">
        <v>0</v>
      </c>
      <c r="Y144" s="199">
        <v>0</v>
      </c>
      <c r="Z144" s="199">
        <v>0</v>
      </c>
      <c r="AA144" s="199">
        <v>0</v>
      </c>
      <c r="AB144" s="199">
        <v>0</v>
      </c>
      <c r="AC144" s="199">
        <v>0</v>
      </c>
      <c r="AD144" s="199">
        <v>0</v>
      </c>
      <c r="AE144" s="199">
        <v>0</v>
      </c>
      <c r="AF144" s="199">
        <v>0</v>
      </c>
      <c r="AG144" s="199">
        <v>0</v>
      </c>
      <c r="AH144" s="199">
        <v>0</v>
      </c>
      <c r="AI144" s="199">
        <v>0</v>
      </c>
      <c r="AJ144" s="199">
        <v>0</v>
      </c>
      <c r="AK144" s="199">
        <v>0</v>
      </c>
      <c r="AL144" s="199">
        <v>0</v>
      </c>
      <c r="AM144" s="199">
        <v>0</v>
      </c>
      <c r="AN144" s="199">
        <v>0</v>
      </c>
      <c r="AO144" s="199">
        <v>0</v>
      </c>
      <c r="AP144" s="199">
        <v>0</v>
      </c>
      <c r="AQ144" s="199">
        <v>0</v>
      </c>
      <c r="AR144" s="199">
        <v>0</v>
      </c>
      <c r="AS144" s="199">
        <v>0</v>
      </c>
      <c r="AT144" s="199">
        <v>0</v>
      </c>
      <c r="AU144" s="199">
        <v>0</v>
      </c>
      <c r="AV144" s="199">
        <v>0</v>
      </c>
      <c r="AW144" s="199">
        <v>0</v>
      </c>
      <c r="AX144" s="199">
        <v>0</v>
      </c>
      <c r="AY144" s="199">
        <v>0</v>
      </c>
      <c r="AZ144" s="199">
        <v>0</v>
      </c>
      <c r="BA144" s="199">
        <v>0</v>
      </c>
      <c r="BB144" s="199">
        <v>0</v>
      </c>
      <c r="BC144" s="199">
        <v>0</v>
      </c>
      <c r="BD144" s="199">
        <v>0</v>
      </c>
      <c r="BE144" s="199">
        <v>0</v>
      </c>
      <c r="BF144" s="199">
        <v>0</v>
      </c>
      <c r="BG144" s="199">
        <v>0</v>
      </c>
      <c r="BH144" s="199">
        <v>0</v>
      </c>
      <c r="BI144" s="199">
        <v>0</v>
      </c>
      <c r="BJ144" s="199">
        <v>0</v>
      </c>
      <c r="BK144" s="199">
        <v>0</v>
      </c>
      <c r="BL144" s="199">
        <v>0</v>
      </c>
      <c r="BM144" s="199">
        <v>0</v>
      </c>
      <c r="BN144" s="199">
        <v>0</v>
      </c>
      <c r="BO144" s="199">
        <v>0</v>
      </c>
      <c r="BP144" s="199">
        <v>0</v>
      </c>
      <c r="BQ144" s="199">
        <v>0</v>
      </c>
      <c r="BR144" s="199">
        <v>0</v>
      </c>
      <c r="BS144" s="199">
        <v>0</v>
      </c>
      <c r="BT144" s="199">
        <v>0</v>
      </c>
      <c r="BU144" s="199">
        <v>0</v>
      </c>
      <c r="BV144" s="199">
        <v>0</v>
      </c>
      <c r="BW144" s="199">
        <v>0</v>
      </c>
      <c r="BX144" s="199">
        <v>0</v>
      </c>
      <c r="BY144" s="199">
        <v>0</v>
      </c>
      <c r="BZ144" s="199">
        <v>0</v>
      </c>
      <c r="CA144" s="199">
        <v>0</v>
      </c>
      <c r="CB144" s="199">
        <v>0</v>
      </c>
      <c r="CC144" s="199">
        <v>0</v>
      </c>
      <c r="CD144" s="199">
        <v>0</v>
      </c>
      <c r="CE144" s="199">
        <v>0</v>
      </c>
      <c r="CF144" s="199">
        <v>0</v>
      </c>
      <c r="CG144" s="199">
        <v>0</v>
      </c>
      <c r="CH144" s="199">
        <v>0</v>
      </c>
      <c r="CI144" s="199">
        <v>0</v>
      </c>
      <c r="CJ144" s="199">
        <v>0</v>
      </c>
      <c r="CK144" s="199">
        <v>0</v>
      </c>
      <c r="CL144" s="199">
        <v>0</v>
      </c>
      <c r="CM144" s="199">
        <v>0</v>
      </c>
      <c r="CN144" s="199">
        <v>0</v>
      </c>
      <c r="CO144" s="199">
        <v>0</v>
      </c>
      <c r="CP144" s="199">
        <v>0</v>
      </c>
      <c r="CQ144" s="199">
        <v>0</v>
      </c>
      <c r="CR144" s="199">
        <v>0</v>
      </c>
      <c r="CS144" s="199">
        <v>0</v>
      </c>
      <c r="CT144" s="199">
        <v>0</v>
      </c>
      <c r="CU144" s="199">
        <v>0</v>
      </c>
      <c r="CV144" s="199">
        <v>0</v>
      </c>
      <c r="CW144" s="199">
        <v>0</v>
      </c>
      <c r="CX144" s="199">
        <v>0</v>
      </c>
      <c r="CY144" s="199">
        <v>0</v>
      </c>
      <c r="CZ144" s="199">
        <v>0</v>
      </c>
      <c r="DA144" s="199">
        <v>0</v>
      </c>
      <c r="DB144" s="199">
        <v>0</v>
      </c>
      <c r="DC144" s="199">
        <v>0</v>
      </c>
      <c r="DD144" s="199">
        <v>0</v>
      </c>
      <c r="DE144" s="199">
        <v>0</v>
      </c>
      <c r="DF144" s="199">
        <v>0</v>
      </c>
      <c r="DG144" s="199">
        <v>0</v>
      </c>
      <c r="DH144" s="199">
        <v>0</v>
      </c>
      <c r="DI144" s="199">
        <v>0</v>
      </c>
      <c r="DJ144" s="199">
        <v>0</v>
      </c>
      <c r="DK144" s="199">
        <v>0</v>
      </c>
      <c r="DL144" s="199">
        <v>0</v>
      </c>
      <c r="DM144" s="199">
        <v>0</v>
      </c>
      <c r="DN144" s="199">
        <v>0</v>
      </c>
      <c r="DO144" s="199">
        <v>0</v>
      </c>
      <c r="DP144" s="199">
        <v>0</v>
      </c>
      <c r="DQ144" s="199">
        <v>0</v>
      </c>
      <c r="DR144" s="199">
        <v>0</v>
      </c>
      <c r="DS144" s="199">
        <v>0</v>
      </c>
      <c r="DT144" s="199">
        <v>0</v>
      </c>
      <c r="DU144" s="199">
        <v>0</v>
      </c>
      <c r="DV144" s="199">
        <v>0</v>
      </c>
      <c r="DW144" s="199">
        <v>0</v>
      </c>
      <c r="DX144" s="199">
        <v>0</v>
      </c>
      <c r="DY144" s="199" t="s">
        <v>107</v>
      </c>
      <c r="DZ144" s="199"/>
      <c r="EA144" s="199" t="s">
        <v>107</v>
      </c>
      <c r="EB144" s="199" t="s">
        <v>107</v>
      </c>
      <c r="EC144" s="199">
        <v>0</v>
      </c>
      <c r="ED144" s="199">
        <v>0</v>
      </c>
      <c r="EE144" s="199" t="s">
        <v>32</v>
      </c>
      <c r="EF144" s="199" t="s">
        <v>32</v>
      </c>
      <c r="EG144" s="199">
        <v>0</v>
      </c>
      <c r="EH144" s="199">
        <v>0</v>
      </c>
      <c r="EI144" s="199">
        <v>0</v>
      </c>
      <c r="EJ144" s="199">
        <v>0</v>
      </c>
      <c r="EK144" s="199" t="s">
        <v>32</v>
      </c>
      <c r="EL144" s="199" t="s">
        <v>32</v>
      </c>
      <c r="EM144" s="199" t="s">
        <v>42</v>
      </c>
      <c r="EN144" s="199">
        <v>0</v>
      </c>
      <c r="EO144" s="199" t="s">
        <v>60</v>
      </c>
      <c r="EP144" s="199" t="s">
        <v>204</v>
      </c>
      <c r="EQ144" s="199" t="s">
        <v>240</v>
      </c>
      <c r="ER144" s="199" t="s">
        <v>236</v>
      </c>
      <c r="ES144" s="199" t="s">
        <v>237</v>
      </c>
      <c r="ET144" s="199" t="s">
        <v>238</v>
      </c>
      <c r="EU144" s="199" t="s">
        <v>239</v>
      </c>
      <c r="EV144" s="199">
        <v>0</v>
      </c>
      <c r="EW144" s="199">
        <v>0</v>
      </c>
      <c r="EX144" s="199">
        <v>0</v>
      </c>
      <c r="EY144" s="199">
        <v>0</v>
      </c>
      <c r="EZ144" s="199">
        <v>0</v>
      </c>
      <c r="FA144" s="199">
        <v>0</v>
      </c>
      <c r="FB144" s="199">
        <v>0</v>
      </c>
      <c r="FC144" s="199">
        <v>0</v>
      </c>
      <c r="FD144" s="199">
        <v>0</v>
      </c>
      <c r="FE144" s="199">
        <v>0</v>
      </c>
      <c r="FF144" s="199">
        <v>0</v>
      </c>
      <c r="FG144" s="199">
        <v>0</v>
      </c>
      <c r="FH144" s="199">
        <v>0</v>
      </c>
      <c r="FI144" s="199">
        <v>0</v>
      </c>
      <c r="FJ144" s="199">
        <v>0</v>
      </c>
      <c r="FK144" s="199">
        <v>0</v>
      </c>
      <c r="FL144" s="199">
        <v>0</v>
      </c>
      <c r="FM144" s="199">
        <v>0</v>
      </c>
      <c r="FN144" s="199">
        <v>0</v>
      </c>
      <c r="FO144" s="199">
        <v>0</v>
      </c>
      <c r="FP144" s="199">
        <v>0</v>
      </c>
      <c r="FQ144" s="199">
        <v>0</v>
      </c>
      <c r="FR144" s="199">
        <v>0</v>
      </c>
      <c r="FS144" s="199">
        <v>0</v>
      </c>
      <c r="FT144" s="199">
        <v>0</v>
      </c>
      <c r="FU144" s="199">
        <v>0</v>
      </c>
      <c r="FV144" s="199">
        <v>0</v>
      </c>
      <c r="FW144" s="199">
        <v>0</v>
      </c>
      <c r="FX144" s="199">
        <v>0</v>
      </c>
      <c r="FY144" s="199">
        <v>0</v>
      </c>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row>
    <row r="145" spans="1:201" x14ac:dyDescent="0.35">
      <c r="A145" s="199">
        <v>0</v>
      </c>
      <c r="B145" s="199">
        <v>0</v>
      </c>
      <c r="C145" s="199">
        <v>0</v>
      </c>
      <c r="D145" s="199">
        <v>0</v>
      </c>
      <c r="E145" s="199" t="s">
        <v>32</v>
      </c>
      <c r="F145" s="199" t="s">
        <v>188</v>
      </c>
      <c r="G145" s="199">
        <v>0</v>
      </c>
      <c r="H145" s="199">
        <v>0</v>
      </c>
      <c r="I145" s="199">
        <v>0</v>
      </c>
      <c r="J145" s="199">
        <v>0</v>
      </c>
      <c r="K145" s="199">
        <v>0</v>
      </c>
      <c r="L145" s="199">
        <v>0</v>
      </c>
      <c r="M145" s="199"/>
      <c r="N145" s="199"/>
      <c r="O145" s="199"/>
      <c r="P145" s="199"/>
      <c r="Q145" s="199"/>
      <c r="R145" s="199">
        <v>0</v>
      </c>
      <c r="S145" s="199">
        <v>0</v>
      </c>
      <c r="T145" s="199">
        <v>0</v>
      </c>
      <c r="U145" s="199">
        <v>0</v>
      </c>
      <c r="V145" s="199">
        <v>0</v>
      </c>
      <c r="W145" s="199">
        <v>0</v>
      </c>
      <c r="X145" s="199">
        <v>0</v>
      </c>
      <c r="Y145" s="199">
        <v>0</v>
      </c>
      <c r="Z145" s="199">
        <v>0</v>
      </c>
      <c r="AA145" s="199">
        <v>0</v>
      </c>
      <c r="AB145" s="199">
        <v>0</v>
      </c>
      <c r="AC145" s="199">
        <v>0</v>
      </c>
      <c r="AD145" s="199">
        <v>0</v>
      </c>
      <c r="AE145" s="199">
        <v>0</v>
      </c>
      <c r="AF145" s="199">
        <v>0</v>
      </c>
      <c r="AG145" s="199">
        <v>0</v>
      </c>
      <c r="AH145" s="199">
        <v>0</v>
      </c>
      <c r="AI145" s="199">
        <v>0</v>
      </c>
      <c r="AJ145" s="199">
        <v>0</v>
      </c>
      <c r="AK145" s="199">
        <v>0</v>
      </c>
      <c r="AL145" s="199">
        <v>0</v>
      </c>
      <c r="AM145" s="199">
        <v>0</v>
      </c>
      <c r="AN145" s="199">
        <v>0</v>
      </c>
      <c r="AO145" s="199">
        <v>0</v>
      </c>
      <c r="AP145" s="199">
        <v>0</v>
      </c>
      <c r="AQ145" s="199">
        <v>0</v>
      </c>
      <c r="AR145" s="199">
        <v>0</v>
      </c>
      <c r="AS145" s="199">
        <v>0</v>
      </c>
      <c r="AT145" s="199">
        <v>0</v>
      </c>
      <c r="AU145" s="199">
        <v>0</v>
      </c>
      <c r="AV145" s="199">
        <v>0</v>
      </c>
      <c r="AW145" s="199">
        <v>0</v>
      </c>
      <c r="AX145" s="199">
        <v>0</v>
      </c>
      <c r="AY145" s="199">
        <v>0</v>
      </c>
      <c r="AZ145" s="199">
        <v>0</v>
      </c>
      <c r="BA145" s="199">
        <v>0</v>
      </c>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t="s">
        <v>60</v>
      </c>
      <c r="EP145" s="199" t="s">
        <v>204</v>
      </c>
      <c r="EQ145" s="199" t="s">
        <v>240</v>
      </c>
      <c r="ER145" s="199" t="s">
        <v>236</v>
      </c>
      <c r="ES145" s="199" t="s">
        <v>237</v>
      </c>
      <c r="ET145" s="199" t="s">
        <v>238</v>
      </c>
      <c r="EU145" s="199" t="s">
        <v>239</v>
      </c>
      <c r="EV145" s="199">
        <v>0</v>
      </c>
      <c r="EW145" s="199">
        <v>0</v>
      </c>
      <c r="EX145" s="199">
        <v>0</v>
      </c>
      <c r="EY145" s="199">
        <v>0</v>
      </c>
      <c r="EZ145" s="199">
        <v>0</v>
      </c>
      <c r="FA145" s="199">
        <v>0</v>
      </c>
      <c r="FB145" s="199">
        <v>0</v>
      </c>
      <c r="FC145" s="199">
        <v>0</v>
      </c>
      <c r="FD145" s="199">
        <v>0</v>
      </c>
      <c r="FE145" s="199">
        <v>0</v>
      </c>
      <c r="FF145" s="199">
        <v>0</v>
      </c>
      <c r="FG145" s="199">
        <v>0</v>
      </c>
      <c r="FH145" s="199">
        <v>0</v>
      </c>
      <c r="FI145" s="199">
        <v>0</v>
      </c>
      <c r="FJ145" s="199">
        <v>0</v>
      </c>
      <c r="FK145" s="199">
        <v>0</v>
      </c>
      <c r="FL145" s="199">
        <v>0</v>
      </c>
      <c r="FM145" s="199">
        <v>0</v>
      </c>
      <c r="FN145" s="199">
        <v>0</v>
      </c>
      <c r="FO145" s="199">
        <v>0</v>
      </c>
      <c r="FP145" s="199">
        <v>0</v>
      </c>
      <c r="FQ145" s="199">
        <v>0</v>
      </c>
      <c r="FR145" s="199">
        <v>0</v>
      </c>
      <c r="FS145" s="199">
        <v>0</v>
      </c>
      <c r="FT145" s="199">
        <v>0</v>
      </c>
      <c r="FU145" s="199">
        <v>0</v>
      </c>
      <c r="FV145" s="199">
        <v>0</v>
      </c>
      <c r="FW145" s="199">
        <v>0</v>
      </c>
      <c r="FX145" s="199">
        <v>0</v>
      </c>
      <c r="FY145" s="199">
        <v>0</v>
      </c>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row>
    <row r="146" spans="1:201" x14ac:dyDescent="0.35">
      <c r="A146" s="199">
        <v>0</v>
      </c>
      <c r="B146" s="199">
        <v>0</v>
      </c>
      <c r="C146" s="199">
        <v>0</v>
      </c>
      <c r="D146" s="199">
        <v>0</v>
      </c>
      <c r="E146" s="199" t="s">
        <v>32</v>
      </c>
      <c r="F146" s="199" t="s">
        <v>188</v>
      </c>
      <c r="G146" s="199">
        <v>0</v>
      </c>
      <c r="H146" s="199">
        <v>0</v>
      </c>
      <c r="I146" s="199">
        <v>0</v>
      </c>
      <c r="J146" s="199">
        <v>0</v>
      </c>
      <c r="K146" s="199">
        <v>0</v>
      </c>
      <c r="L146" s="199">
        <v>0</v>
      </c>
      <c r="M146" s="199"/>
      <c r="N146" s="199"/>
      <c r="O146" s="199"/>
      <c r="P146" s="199"/>
      <c r="Q146" s="199"/>
      <c r="R146" s="199">
        <v>0</v>
      </c>
      <c r="S146" s="199">
        <v>0</v>
      </c>
      <c r="T146" s="199">
        <v>0</v>
      </c>
      <c r="U146" s="199">
        <v>0</v>
      </c>
      <c r="V146" s="199">
        <v>0</v>
      </c>
      <c r="W146" s="199">
        <v>0</v>
      </c>
      <c r="X146" s="199">
        <v>0</v>
      </c>
      <c r="Y146" s="199">
        <v>0</v>
      </c>
      <c r="Z146" s="199">
        <v>0</v>
      </c>
      <c r="AA146" s="199">
        <v>0</v>
      </c>
      <c r="AB146" s="199">
        <v>0</v>
      </c>
      <c r="AC146" s="199">
        <v>0</v>
      </c>
      <c r="AD146" s="199">
        <v>0</v>
      </c>
      <c r="AE146" s="199">
        <v>0</v>
      </c>
      <c r="AF146" s="199">
        <v>0</v>
      </c>
      <c r="AG146" s="199">
        <v>0</v>
      </c>
      <c r="AH146" s="199">
        <v>0</v>
      </c>
      <c r="AI146" s="199">
        <v>0</v>
      </c>
      <c r="AJ146" s="199">
        <v>0</v>
      </c>
      <c r="AK146" s="199">
        <v>0</v>
      </c>
      <c r="AL146" s="199">
        <v>0</v>
      </c>
      <c r="AM146" s="199">
        <v>0</v>
      </c>
      <c r="AN146" s="199">
        <v>0</v>
      </c>
      <c r="AO146" s="199">
        <v>0</v>
      </c>
      <c r="AP146" s="199">
        <v>0</v>
      </c>
      <c r="AQ146" s="199">
        <v>0</v>
      </c>
      <c r="AR146" s="199">
        <v>0</v>
      </c>
      <c r="AS146" s="199">
        <v>0</v>
      </c>
      <c r="AT146" s="199">
        <v>0</v>
      </c>
      <c r="AU146" s="199">
        <v>0</v>
      </c>
      <c r="AV146" s="199">
        <v>0</v>
      </c>
      <c r="AW146" s="199">
        <v>0</v>
      </c>
      <c r="AX146" s="199">
        <v>0</v>
      </c>
      <c r="AY146" s="199">
        <v>0</v>
      </c>
      <c r="AZ146" s="199">
        <v>0</v>
      </c>
      <c r="BA146" s="199">
        <v>0</v>
      </c>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t="s">
        <v>60</v>
      </c>
      <c r="EP146" s="199" t="s">
        <v>204</v>
      </c>
      <c r="EQ146" s="199" t="s">
        <v>240</v>
      </c>
      <c r="ER146" s="199" t="s">
        <v>236</v>
      </c>
      <c r="ES146" s="199" t="s">
        <v>237</v>
      </c>
      <c r="ET146" s="199" t="s">
        <v>238</v>
      </c>
      <c r="EU146" s="199" t="s">
        <v>239</v>
      </c>
      <c r="EV146" s="199">
        <v>0</v>
      </c>
      <c r="EW146" s="199">
        <v>0</v>
      </c>
      <c r="EX146" s="199">
        <v>0</v>
      </c>
      <c r="EY146" s="199">
        <v>0</v>
      </c>
      <c r="EZ146" s="199">
        <v>0</v>
      </c>
      <c r="FA146" s="199">
        <v>0</v>
      </c>
      <c r="FB146" s="199">
        <v>0</v>
      </c>
      <c r="FC146" s="199">
        <v>0</v>
      </c>
      <c r="FD146" s="199">
        <v>0</v>
      </c>
      <c r="FE146" s="199">
        <v>0</v>
      </c>
      <c r="FF146" s="199">
        <v>0</v>
      </c>
      <c r="FG146" s="199">
        <v>0</v>
      </c>
      <c r="FH146" s="199">
        <v>0</v>
      </c>
      <c r="FI146" s="199">
        <v>0</v>
      </c>
      <c r="FJ146" s="199">
        <v>0</v>
      </c>
      <c r="FK146" s="199">
        <v>0</v>
      </c>
      <c r="FL146" s="199">
        <v>0</v>
      </c>
      <c r="FM146" s="199">
        <v>0</v>
      </c>
      <c r="FN146" s="199">
        <v>0</v>
      </c>
      <c r="FO146" s="199">
        <v>0</v>
      </c>
      <c r="FP146" s="199">
        <v>0</v>
      </c>
      <c r="FQ146" s="199">
        <v>0</v>
      </c>
      <c r="FR146" s="199">
        <v>0</v>
      </c>
      <c r="FS146" s="199">
        <v>0</v>
      </c>
      <c r="FT146" s="199">
        <v>0</v>
      </c>
      <c r="FU146" s="199">
        <v>0</v>
      </c>
      <c r="FV146" s="199">
        <v>0</v>
      </c>
      <c r="FW146" s="199">
        <v>0</v>
      </c>
      <c r="FX146" s="199">
        <v>0</v>
      </c>
      <c r="FY146" s="199">
        <v>0</v>
      </c>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row>
    <row r="147" spans="1:201" x14ac:dyDescent="0.35">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row>
    <row r="148" spans="1:201" x14ac:dyDescent="0.35">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row>
    <row r="149" spans="1:201" x14ac:dyDescent="0.35">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row>
    <row r="150" spans="1:201" x14ac:dyDescent="0.35">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row>
    <row r="151" spans="1:201" x14ac:dyDescent="0.35">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row>
    <row r="152" spans="1:201" x14ac:dyDescent="0.35">
      <c r="A152" s="199">
        <v>0</v>
      </c>
      <c r="B152" s="199">
        <v>0</v>
      </c>
      <c r="C152" s="199">
        <v>0</v>
      </c>
      <c r="D152" s="199">
        <v>0</v>
      </c>
      <c r="E152" s="199" t="s">
        <v>32</v>
      </c>
      <c r="F152" s="199" t="s">
        <v>188</v>
      </c>
      <c r="G152" s="199">
        <v>0</v>
      </c>
      <c r="H152" s="199">
        <v>0</v>
      </c>
      <c r="I152" s="199">
        <v>0</v>
      </c>
      <c r="J152" s="199">
        <v>0</v>
      </c>
      <c r="K152" s="199">
        <v>0</v>
      </c>
      <c r="L152" s="199">
        <v>0</v>
      </c>
      <c r="M152" s="199"/>
      <c r="N152" s="199"/>
      <c r="O152" s="199"/>
      <c r="P152" s="199"/>
      <c r="Q152" s="199"/>
      <c r="R152" s="199">
        <v>0</v>
      </c>
      <c r="S152" s="199">
        <v>0</v>
      </c>
      <c r="T152" s="199">
        <v>0</v>
      </c>
      <c r="U152" s="199">
        <v>0</v>
      </c>
      <c r="V152" s="199">
        <v>0</v>
      </c>
      <c r="W152" s="199">
        <v>0</v>
      </c>
      <c r="X152" s="199">
        <v>0</v>
      </c>
      <c r="Y152" s="199">
        <v>0</v>
      </c>
      <c r="Z152" s="199">
        <v>0</v>
      </c>
      <c r="AA152" s="199">
        <v>0</v>
      </c>
      <c r="AB152" s="199">
        <v>0</v>
      </c>
      <c r="AC152" s="199">
        <v>0</v>
      </c>
      <c r="AD152" s="199">
        <v>0</v>
      </c>
      <c r="AE152" s="199">
        <v>0</v>
      </c>
      <c r="AF152" s="199">
        <v>0</v>
      </c>
      <c r="AG152" s="199">
        <v>0</v>
      </c>
      <c r="AH152" s="199">
        <v>0</v>
      </c>
      <c r="AI152" s="199">
        <v>0</v>
      </c>
      <c r="AJ152" s="199">
        <v>0</v>
      </c>
      <c r="AK152" s="199">
        <v>0</v>
      </c>
      <c r="AL152" s="199">
        <v>0</v>
      </c>
      <c r="AM152" s="199">
        <v>0</v>
      </c>
      <c r="AN152" s="199">
        <v>0</v>
      </c>
      <c r="AO152" s="199">
        <v>0</v>
      </c>
      <c r="AP152" s="199">
        <v>0</v>
      </c>
      <c r="AQ152" s="199">
        <v>0</v>
      </c>
      <c r="AR152" s="199">
        <v>0</v>
      </c>
      <c r="AS152" s="199">
        <v>0</v>
      </c>
      <c r="AT152" s="199">
        <v>0</v>
      </c>
      <c r="AU152" s="199">
        <v>0</v>
      </c>
      <c r="AV152" s="199">
        <v>0</v>
      </c>
      <c r="AW152" s="199">
        <v>0</v>
      </c>
      <c r="AX152" s="199">
        <v>0</v>
      </c>
      <c r="AY152" s="199">
        <v>0</v>
      </c>
      <c r="AZ152" s="199">
        <v>0</v>
      </c>
      <c r="BA152" s="199">
        <v>0</v>
      </c>
      <c r="BB152" s="199">
        <v>0</v>
      </c>
      <c r="BC152" s="199">
        <v>0</v>
      </c>
      <c r="BD152" s="199">
        <v>0</v>
      </c>
      <c r="BE152" s="199">
        <v>0</v>
      </c>
      <c r="BF152" s="199">
        <v>0</v>
      </c>
      <c r="BG152" s="199">
        <v>0</v>
      </c>
      <c r="BH152" s="199">
        <v>0</v>
      </c>
      <c r="BI152" s="199">
        <v>0</v>
      </c>
      <c r="BJ152" s="199">
        <v>0</v>
      </c>
      <c r="BK152" s="199">
        <v>0</v>
      </c>
      <c r="BL152" s="199">
        <v>0</v>
      </c>
      <c r="BM152" s="199">
        <v>0</v>
      </c>
      <c r="BN152" s="199">
        <v>0</v>
      </c>
      <c r="BO152" s="199">
        <v>0</v>
      </c>
      <c r="BP152" s="199">
        <v>0</v>
      </c>
      <c r="BQ152" s="199">
        <v>0</v>
      </c>
      <c r="BR152" s="199">
        <v>0</v>
      </c>
      <c r="BS152" s="199">
        <v>0</v>
      </c>
      <c r="BT152" s="199">
        <v>0</v>
      </c>
      <c r="BU152" s="199">
        <v>0</v>
      </c>
      <c r="BV152" s="199">
        <v>0</v>
      </c>
      <c r="BW152" s="199">
        <v>0</v>
      </c>
      <c r="BX152" s="199">
        <v>0</v>
      </c>
      <c r="BY152" s="199">
        <v>0</v>
      </c>
      <c r="BZ152" s="199">
        <v>0</v>
      </c>
      <c r="CA152" s="199">
        <v>0</v>
      </c>
      <c r="CB152" s="199">
        <v>0</v>
      </c>
      <c r="CC152" s="199">
        <v>0</v>
      </c>
      <c r="CD152" s="199">
        <v>0</v>
      </c>
      <c r="CE152" s="199">
        <v>0</v>
      </c>
      <c r="CF152" s="199">
        <v>0</v>
      </c>
      <c r="CG152" s="199">
        <v>0</v>
      </c>
      <c r="CH152" s="199">
        <v>0</v>
      </c>
      <c r="CI152" s="199">
        <v>0</v>
      </c>
      <c r="CJ152" s="199">
        <v>0</v>
      </c>
      <c r="CK152" s="199">
        <v>0</v>
      </c>
      <c r="CL152" s="199">
        <v>0</v>
      </c>
      <c r="CM152" s="199">
        <v>0</v>
      </c>
      <c r="CN152" s="199">
        <v>0</v>
      </c>
      <c r="CO152" s="199">
        <v>0</v>
      </c>
      <c r="CP152" s="199">
        <v>0</v>
      </c>
      <c r="CQ152" s="199">
        <v>0</v>
      </c>
      <c r="CR152" s="199">
        <v>0</v>
      </c>
      <c r="CS152" s="199">
        <v>0</v>
      </c>
      <c r="CT152" s="199">
        <v>0</v>
      </c>
      <c r="CU152" s="199">
        <v>0</v>
      </c>
      <c r="CV152" s="199">
        <v>0</v>
      </c>
      <c r="CW152" s="199">
        <v>0</v>
      </c>
      <c r="CX152" s="199">
        <v>0</v>
      </c>
      <c r="CY152" s="199">
        <v>0</v>
      </c>
      <c r="CZ152" s="199">
        <v>0</v>
      </c>
      <c r="DA152" s="199">
        <v>0</v>
      </c>
      <c r="DB152" s="199">
        <v>0</v>
      </c>
      <c r="DC152" s="199">
        <v>0</v>
      </c>
      <c r="DD152" s="199">
        <v>0</v>
      </c>
      <c r="DE152" s="199">
        <v>0</v>
      </c>
      <c r="DF152" s="199">
        <v>0</v>
      </c>
      <c r="DG152" s="199">
        <v>0</v>
      </c>
      <c r="DH152" s="199">
        <v>0</v>
      </c>
      <c r="DI152" s="199">
        <v>0</v>
      </c>
      <c r="DJ152" s="199">
        <v>0</v>
      </c>
      <c r="DK152" s="199">
        <v>0</v>
      </c>
      <c r="DL152" s="199">
        <v>0</v>
      </c>
      <c r="DM152" s="199">
        <v>0</v>
      </c>
      <c r="DN152" s="199">
        <v>0</v>
      </c>
      <c r="DO152" s="199">
        <v>0</v>
      </c>
      <c r="DP152" s="199">
        <v>0</v>
      </c>
      <c r="DQ152" s="199">
        <v>0</v>
      </c>
      <c r="DR152" s="199">
        <v>0</v>
      </c>
      <c r="DS152" s="199">
        <v>0</v>
      </c>
      <c r="DT152" s="199">
        <v>0</v>
      </c>
      <c r="DU152" s="199">
        <v>0</v>
      </c>
      <c r="DV152" s="199">
        <v>0</v>
      </c>
      <c r="DW152" s="199">
        <v>0</v>
      </c>
      <c r="DX152" s="199">
        <v>0</v>
      </c>
      <c r="DY152" s="199" t="s">
        <v>107</v>
      </c>
      <c r="DZ152" s="199"/>
      <c r="EA152" s="199" t="s">
        <v>107</v>
      </c>
      <c r="EB152" s="199" t="s">
        <v>107</v>
      </c>
      <c r="EC152" s="199">
        <v>0</v>
      </c>
      <c r="ED152" s="199">
        <v>0</v>
      </c>
      <c r="EE152" s="199" t="s">
        <v>32</v>
      </c>
      <c r="EF152" s="199" t="s">
        <v>32</v>
      </c>
      <c r="EG152" s="199">
        <v>0</v>
      </c>
      <c r="EH152" s="199">
        <v>0</v>
      </c>
      <c r="EI152" s="199">
        <v>0</v>
      </c>
      <c r="EJ152" s="199">
        <v>0</v>
      </c>
      <c r="EK152" s="199" t="s">
        <v>32</v>
      </c>
      <c r="EL152" s="199" t="s">
        <v>32</v>
      </c>
      <c r="EM152" s="199" t="s">
        <v>42</v>
      </c>
      <c r="EN152" s="199">
        <v>0</v>
      </c>
      <c r="EO152" s="199" t="s">
        <v>61</v>
      </c>
      <c r="EP152" s="199" t="s">
        <v>204</v>
      </c>
      <c r="EQ152" s="199" t="s">
        <v>240</v>
      </c>
      <c r="ER152" s="199" t="s">
        <v>236</v>
      </c>
      <c r="ES152" s="199" t="s">
        <v>237</v>
      </c>
      <c r="ET152" s="199" t="s">
        <v>238</v>
      </c>
      <c r="EU152" s="199" t="s">
        <v>239</v>
      </c>
      <c r="EV152" s="199">
        <v>0</v>
      </c>
      <c r="EW152" s="199">
        <v>0</v>
      </c>
      <c r="EX152" s="199">
        <v>0</v>
      </c>
      <c r="EY152" s="199">
        <v>0</v>
      </c>
      <c r="EZ152" s="199">
        <v>0</v>
      </c>
      <c r="FA152" s="199">
        <v>0</v>
      </c>
      <c r="FB152" s="199">
        <v>0</v>
      </c>
      <c r="FC152" s="199">
        <v>0</v>
      </c>
      <c r="FD152" s="199">
        <v>0</v>
      </c>
      <c r="FE152" s="199">
        <v>0</v>
      </c>
      <c r="FF152" s="199">
        <v>0</v>
      </c>
      <c r="FG152" s="199">
        <v>0</v>
      </c>
      <c r="FH152" s="199">
        <v>0</v>
      </c>
      <c r="FI152" s="199">
        <v>0</v>
      </c>
      <c r="FJ152" s="199">
        <v>0</v>
      </c>
      <c r="FK152" s="199">
        <v>0</v>
      </c>
      <c r="FL152" s="199">
        <v>0</v>
      </c>
      <c r="FM152" s="199">
        <v>0</v>
      </c>
      <c r="FN152" s="199">
        <v>0</v>
      </c>
      <c r="FO152" s="199">
        <v>0</v>
      </c>
      <c r="FP152" s="199">
        <v>0</v>
      </c>
      <c r="FQ152" s="199">
        <v>0</v>
      </c>
      <c r="FR152" s="199">
        <v>0</v>
      </c>
      <c r="FS152" s="199">
        <v>0</v>
      </c>
      <c r="FT152" s="199">
        <v>0</v>
      </c>
      <c r="FU152" s="199">
        <v>0</v>
      </c>
      <c r="FV152" s="199">
        <v>0</v>
      </c>
      <c r="FW152" s="199">
        <v>0</v>
      </c>
      <c r="FX152" s="199">
        <v>0</v>
      </c>
      <c r="FY152" s="199">
        <v>0</v>
      </c>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row>
    <row r="153" spans="1:201" x14ac:dyDescent="0.35">
      <c r="A153" s="199">
        <v>0</v>
      </c>
      <c r="B153" s="199">
        <v>0</v>
      </c>
      <c r="C153" s="199">
        <v>0</v>
      </c>
      <c r="D153" s="199">
        <v>0</v>
      </c>
      <c r="E153" s="199" t="s">
        <v>32</v>
      </c>
      <c r="F153" s="199" t="s">
        <v>188</v>
      </c>
      <c r="G153" s="199">
        <v>0</v>
      </c>
      <c r="H153" s="199">
        <v>0</v>
      </c>
      <c r="I153" s="199">
        <v>0</v>
      </c>
      <c r="J153" s="199">
        <v>0</v>
      </c>
      <c r="K153" s="199">
        <v>0</v>
      </c>
      <c r="L153" s="199">
        <v>0</v>
      </c>
      <c r="M153" s="199"/>
      <c r="N153" s="199"/>
      <c r="O153" s="199"/>
      <c r="P153" s="199"/>
      <c r="Q153" s="199"/>
      <c r="R153" s="199">
        <v>0</v>
      </c>
      <c r="S153" s="199">
        <v>0</v>
      </c>
      <c r="T153" s="199">
        <v>0</v>
      </c>
      <c r="U153" s="199">
        <v>0</v>
      </c>
      <c r="V153" s="199">
        <v>0</v>
      </c>
      <c r="W153" s="199">
        <v>0</v>
      </c>
      <c r="X153" s="199">
        <v>0</v>
      </c>
      <c r="Y153" s="199">
        <v>0</v>
      </c>
      <c r="Z153" s="199">
        <v>0</v>
      </c>
      <c r="AA153" s="199">
        <v>0</v>
      </c>
      <c r="AB153" s="199">
        <v>0</v>
      </c>
      <c r="AC153" s="199">
        <v>0</v>
      </c>
      <c r="AD153" s="199">
        <v>0</v>
      </c>
      <c r="AE153" s="199">
        <v>0</v>
      </c>
      <c r="AF153" s="199">
        <v>0</v>
      </c>
      <c r="AG153" s="199">
        <v>0</v>
      </c>
      <c r="AH153" s="199">
        <v>0</v>
      </c>
      <c r="AI153" s="199">
        <v>0</v>
      </c>
      <c r="AJ153" s="199">
        <v>0</v>
      </c>
      <c r="AK153" s="199">
        <v>0</v>
      </c>
      <c r="AL153" s="199">
        <v>0</v>
      </c>
      <c r="AM153" s="199">
        <v>0</v>
      </c>
      <c r="AN153" s="199">
        <v>0</v>
      </c>
      <c r="AO153" s="199">
        <v>0</v>
      </c>
      <c r="AP153" s="199">
        <v>0</v>
      </c>
      <c r="AQ153" s="199">
        <v>0</v>
      </c>
      <c r="AR153" s="199">
        <v>0</v>
      </c>
      <c r="AS153" s="199">
        <v>0</v>
      </c>
      <c r="AT153" s="199">
        <v>0</v>
      </c>
      <c r="AU153" s="199">
        <v>0</v>
      </c>
      <c r="AV153" s="199">
        <v>0</v>
      </c>
      <c r="AW153" s="199">
        <v>0</v>
      </c>
      <c r="AX153" s="199">
        <v>0</v>
      </c>
      <c r="AY153" s="199">
        <v>0</v>
      </c>
      <c r="AZ153" s="199">
        <v>0</v>
      </c>
      <c r="BA153" s="199">
        <v>0</v>
      </c>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t="s">
        <v>61</v>
      </c>
      <c r="EP153" s="199" t="s">
        <v>204</v>
      </c>
      <c r="EQ153" s="199" t="s">
        <v>240</v>
      </c>
      <c r="ER153" s="199" t="s">
        <v>236</v>
      </c>
      <c r="ES153" s="199" t="s">
        <v>237</v>
      </c>
      <c r="ET153" s="199" t="s">
        <v>238</v>
      </c>
      <c r="EU153" s="199" t="s">
        <v>239</v>
      </c>
      <c r="EV153" s="199">
        <v>0</v>
      </c>
      <c r="EW153" s="199">
        <v>0</v>
      </c>
      <c r="EX153" s="199">
        <v>0</v>
      </c>
      <c r="EY153" s="199">
        <v>0</v>
      </c>
      <c r="EZ153" s="199">
        <v>0</v>
      </c>
      <c r="FA153" s="199">
        <v>0</v>
      </c>
      <c r="FB153" s="199">
        <v>0</v>
      </c>
      <c r="FC153" s="199">
        <v>0</v>
      </c>
      <c r="FD153" s="199">
        <v>0</v>
      </c>
      <c r="FE153" s="199">
        <v>0</v>
      </c>
      <c r="FF153" s="199">
        <v>0</v>
      </c>
      <c r="FG153" s="199">
        <v>0</v>
      </c>
      <c r="FH153" s="199">
        <v>0</v>
      </c>
      <c r="FI153" s="199">
        <v>0</v>
      </c>
      <c r="FJ153" s="199">
        <v>0</v>
      </c>
      <c r="FK153" s="199">
        <v>0</v>
      </c>
      <c r="FL153" s="199">
        <v>0</v>
      </c>
      <c r="FM153" s="199">
        <v>0</v>
      </c>
      <c r="FN153" s="199">
        <v>0</v>
      </c>
      <c r="FO153" s="199">
        <v>0</v>
      </c>
      <c r="FP153" s="199">
        <v>0</v>
      </c>
      <c r="FQ153" s="199">
        <v>0</v>
      </c>
      <c r="FR153" s="199">
        <v>0</v>
      </c>
      <c r="FS153" s="199">
        <v>0</v>
      </c>
      <c r="FT153" s="199">
        <v>0</v>
      </c>
      <c r="FU153" s="199">
        <v>0</v>
      </c>
      <c r="FV153" s="199">
        <v>0</v>
      </c>
      <c r="FW153" s="199">
        <v>0</v>
      </c>
      <c r="FX153" s="199">
        <v>0</v>
      </c>
      <c r="FY153" s="199">
        <v>0</v>
      </c>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row>
    <row r="154" spans="1:201" x14ac:dyDescent="0.35">
      <c r="A154" s="199">
        <v>0</v>
      </c>
      <c r="B154" s="199">
        <v>0</v>
      </c>
      <c r="C154" s="199">
        <v>0</v>
      </c>
      <c r="D154" s="199">
        <v>0</v>
      </c>
      <c r="E154" s="199" t="s">
        <v>32</v>
      </c>
      <c r="F154" s="199" t="s">
        <v>188</v>
      </c>
      <c r="G154" s="199">
        <v>0</v>
      </c>
      <c r="H154" s="199">
        <v>0</v>
      </c>
      <c r="I154" s="199">
        <v>0</v>
      </c>
      <c r="J154" s="199">
        <v>0</v>
      </c>
      <c r="K154" s="199">
        <v>0</v>
      </c>
      <c r="L154" s="199">
        <v>0</v>
      </c>
      <c r="M154" s="199"/>
      <c r="N154" s="199"/>
      <c r="O154" s="199"/>
      <c r="P154" s="199"/>
      <c r="Q154" s="199"/>
      <c r="R154" s="199">
        <v>0</v>
      </c>
      <c r="S154" s="199">
        <v>0</v>
      </c>
      <c r="T154" s="199">
        <v>0</v>
      </c>
      <c r="U154" s="199">
        <v>0</v>
      </c>
      <c r="V154" s="199">
        <v>0</v>
      </c>
      <c r="W154" s="199">
        <v>0</v>
      </c>
      <c r="X154" s="199">
        <v>0</v>
      </c>
      <c r="Y154" s="199">
        <v>0</v>
      </c>
      <c r="Z154" s="199">
        <v>0</v>
      </c>
      <c r="AA154" s="199">
        <v>0</v>
      </c>
      <c r="AB154" s="199">
        <v>0</v>
      </c>
      <c r="AC154" s="199">
        <v>0</v>
      </c>
      <c r="AD154" s="199">
        <v>0</v>
      </c>
      <c r="AE154" s="199">
        <v>0</v>
      </c>
      <c r="AF154" s="199">
        <v>0</v>
      </c>
      <c r="AG154" s="199">
        <v>0</v>
      </c>
      <c r="AH154" s="199">
        <v>0</v>
      </c>
      <c r="AI154" s="199">
        <v>0</v>
      </c>
      <c r="AJ154" s="199">
        <v>0</v>
      </c>
      <c r="AK154" s="199">
        <v>0</v>
      </c>
      <c r="AL154" s="199">
        <v>0</v>
      </c>
      <c r="AM154" s="199">
        <v>0</v>
      </c>
      <c r="AN154" s="199">
        <v>0</v>
      </c>
      <c r="AO154" s="199">
        <v>0</v>
      </c>
      <c r="AP154" s="199">
        <v>0</v>
      </c>
      <c r="AQ154" s="199">
        <v>0</v>
      </c>
      <c r="AR154" s="199">
        <v>0</v>
      </c>
      <c r="AS154" s="199">
        <v>0</v>
      </c>
      <c r="AT154" s="199">
        <v>0</v>
      </c>
      <c r="AU154" s="199">
        <v>0</v>
      </c>
      <c r="AV154" s="199">
        <v>0</v>
      </c>
      <c r="AW154" s="199">
        <v>0</v>
      </c>
      <c r="AX154" s="199">
        <v>0</v>
      </c>
      <c r="AY154" s="199">
        <v>0</v>
      </c>
      <c r="AZ154" s="199">
        <v>0</v>
      </c>
      <c r="BA154" s="199">
        <v>0</v>
      </c>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t="s">
        <v>61</v>
      </c>
      <c r="EP154" s="199" t="s">
        <v>204</v>
      </c>
      <c r="EQ154" s="199" t="s">
        <v>240</v>
      </c>
      <c r="ER154" s="199" t="s">
        <v>236</v>
      </c>
      <c r="ES154" s="199" t="s">
        <v>237</v>
      </c>
      <c r="ET154" s="199" t="s">
        <v>238</v>
      </c>
      <c r="EU154" s="199" t="s">
        <v>239</v>
      </c>
      <c r="EV154" s="199">
        <v>0</v>
      </c>
      <c r="EW154" s="199">
        <v>0</v>
      </c>
      <c r="EX154" s="199">
        <v>0</v>
      </c>
      <c r="EY154" s="199">
        <v>0</v>
      </c>
      <c r="EZ154" s="199">
        <v>0</v>
      </c>
      <c r="FA154" s="199">
        <v>0</v>
      </c>
      <c r="FB154" s="199">
        <v>0</v>
      </c>
      <c r="FC154" s="199">
        <v>0</v>
      </c>
      <c r="FD154" s="199">
        <v>0</v>
      </c>
      <c r="FE154" s="199">
        <v>0</v>
      </c>
      <c r="FF154" s="199">
        <v>0</v>
      </c>
      <c r="FG154" s="199">
        <v>0</v>
      </c>
      <c r="FH154" s="199">
        <v>0</v>
      </c>
      <c r="FI154" s="199">
        <v>0</v>
      </c>
      <c r="FJ154" s="199">
        <v>0</v>
      </c>
      <c r="FK154" s="199">
        <v>0</v>
      </c>
      <c r="FL154" s="199">
        <v>0</v>
      </c>
      <c r="FM154" s="199">
        <v>0</v>
      </c>
      <c r="FN154" s="199">
        <v>0</v>
      </c>
      <c r="FO154" s="199">
        <v>0</v>
      </c>
      <c r="FP154" s="199">
        <v>0</v>
      </c>
      <c r="FQ154" s="199">
        <v>0</v>
      </c>
      <c r="FR154" s="199">
        <v>0</v>
      </c>
      <c r="FS154" s="199">
        <v>0</v>
      </c>
      <c r="FT154" s="199">
        <v>0</v>
      </c>
      <c r="FU154" s="199">
        <v>0</v>
      </c>
      <c r="FV154" s="199">
        <v>0</v>
      </c>
      <c r="FW154" s="199">
        <v>0</v>
      </c>
      <c r="FX154" s="199">
        <v>0</v>
      </c>
      <c r="FY154" s="199">
        <v>0</v>
      </c>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row>
    <row r="155" spans="1:201" x14ac:dyDescent="0.35">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row>
    <row r="156" spans="1:201" x14ac:dyDescent="0.35">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row>
    <row r="157" spans="1:201" x14ac:dyDescent="0.35">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row>
    <row r="158" spans="1:201" x14ac:dyDescent="0.35">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row>
    <row r="159" spans="1:201" x14ac:dyDescent="0.35">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row>
    <row r="160" spans="1:201" x14ac:dyDescent="0.35">
      <c r="A160" s="199">
        <v>0</v>
      </c>
      <c r="B160" s="199">
        <v>0</v>
      </c>
      <c r="C160" s="199">
        <v>0</v>
      </c>
      <c r="D160" s="199">
        <v>0</v>
      </c>
      <c r="E160" s="199" t="s">
        <v>32</v>
      </c>
      <c r="F160" s="199" t="s">
        <v>188</v>
      </c>
      <c r="G160" s="199">
        <v>0</v>
      </c>
      <c r="H160" s="199">
        <v>0</v>
      </c>
      <c r="I160" s="199">
        <v>0</v>
      </c>
      <c r="J160" s="199">
        <v>0</v>
      </c>
      <c r="K160" s="199">
        <v>0</v>
      </c>
      <c r="L160" s="199">
        <v>0</v>
      </c>
      <c r="M160" s="199"/>
      <c r="N160" s="199"/>
      <c r="O160" s="199"/>
      <c r="P160" s="199"/>
      <c r="Q160" s="199"/>
      <c r="R160" s="199">
        <v>0</v>
      </c>
      <c r="S160" s="199">
        <v>0</v>
      </c>
      <c r="T160" s="199">
        <v>0</v>
      </c>
      <c r="U160" s="199">
        <v>0</v>
      </c>
      <c r="V160" s="199">
        <v>0</v>
      </c>
      <c r="W160" s="199">
        <v>0</v>
      </c>
      <c r="X160" s="199">
        <v>0</v>
      </c>
      <c r="Y160" s="199">
        <v>0</v>
      </c>
      <c r="Z160" s="199">
        <v>0</v>
      </c>
      <c r="AA160" s="199">
        <v>0</v>
      </c>
      <c r="AB160" s="199">
        <v>0</v>
      </c>
      <c r="AC160" s="199">
        <v>0</v>
      </c>
      <c r="AD160" s="199">
        <v>0</v>
      </c>
      <c r="AE160" s="199">
        <v>0</v>
      </c>
      <c r="AF160" s="199">
        <v>0</v>
      </c>
      <c r="AG160" s="199">
        <v>0</v>
      </c>
      <c r="AH160" s="199">
        <v>0</v>
      </c>
      <c r="AI160" s="199">
        <v>0</v>
      </c>
      <c r="AJ160" s="199">
        <v>0</v>
      </c>
      <c r="AK160" s="199">
        <v>0</v>
      </c>
      <c r="AL160" s="199">
        <v>0</v>
      </c>
      <c r="AM160" s="199">
        <v>0</v>
      </c>
      <c r="AN160" s="199">
        <v>0</v>
      </c>
      <c r="AO160" s="199">
        <v>0</v>
      </c>
      <c r="AP160" s="199">
        <v>0</v>
      </c>
      <c r="AQ160" s="199">
        <v>0</v>
      </c>
      <c r="AR160" s="199">
        <v>0</v>
      </c>
      <c r="AS160" s="199">
        <v>0</v>
      </c>
      <c r="AT160" s="199">
        <v>0</v>
      </c>
      <c r="AU160" s="199">
        <v>0</v>
      </c>
      <c r="AV160" s="199">
        <v>0</v>
      </c>
      <c r="AW160" s="199">
        <v>0</v>
      </c>
      <c r="AX160" s="199">
        <v>0</v>
      </c>
      <c r="AY160" s="199">
        <v>0</v>
      </c>
      <c r="AZ160" s="199">
        <v>0</v>
      </c>
      <c r="BA160" s="199">
        <v>0</v>
      </c>
      <c r="BB160" s="199">
        <v>0</v>
      </c>
      <c r="BC160" s="199">
        <v>0</v>
      </c>
      <c r="BD160" s="199">
        <v>0</v>
      </c>
      <c r="BE160" s="199">
        <v>0</v>
      </c>
      <c r="BF160" s="199">
        <v>0</v>
      </c>
      <c r="BG160" s="199">
        <v>0</v>
      </c>
      <c r="BH160" s="199">
        <v>0</v>
      </c>
      <c r="BI160" s="199">
        <v>0</v>
      </c>
      <c r="BJ160" s="199">
        <v>0</v>
      </c>
      <c r="BK160" s="199">
        <v>0</v>
      </c>
      <c r="BL160" s="199">
        <v>0</v>
      </c>
      <c r="BM160" s="199">
        <v>0</v>
      </c>
      <c r="BN160" s="199">
        <v>0</v>
      </c>
      <c r="BO160" s="199">
        <v>0</v>
      </c>
      <c r="BP160" s="199">
        <v>0</v>
      </c>
      <c r="BQ160" s="199">
        <v>0</v>
      </c>
      <c r="BR160" s="199">
        <v>0</v>
      </c>
      <c r="BS160" s="199">
        <v>0</v>
      </c>
      <c r="BT160" s="199">
        <v>0</v>
      </c>
      <c r="BU160" s="199">
        <v>0</v>
      </c>
      <c r="BV160" s="199">
        <v>0</v>
      </c>
      <c r="BW160" s="199">
        <v>0</v>
      </c>
      <c r="BX160" s="199">
        <v>0</v>
      </c>
      <c r="BY160" s="199">
        <v>0</v>
      </c>
      <c r="BZ160" s="199">
        <v>0</v>
      </c>
      <c r="CA160" s="199">
        <v>0</v>
      </c>
      <c r="CB160" s="199">
        <v>0</v>
      </c>
      <c r="CC160" s="199">
        <v>0</v>
      </c>
      <c r="CD160" s="199">
        <v>0</v>
      </c>
      <c r="CE160" s="199">
        <v>0</v>
      </c>
      <c r="CF160" s="199">
        <v>0</v>
      </c>
      <c r="CG160" s="199">
        <v>0</v>
      </c>
      <c r="CH160" s="199">
        <v>0</v>
      </c>
      <c r="CI160" s="199">
        <v>0</v>
      </c>
      <c r="CJ160" s="199">
        <v>0</v>
      </c>
      <c r="CK160" s="199">
        <v>0</v>
      </c>
      <c r="CL160" s="199">
        <v>0</v>
      </c>
      <c r="CM160" s="199">
        <v>0</v>
      </c>
      <c r="CN160" s="199">
        <v>0</v>
      </c>
      <c r="CO160" s="199">
        <v>0</v>
      </c>
      <c r="CP160" s="199">
        <v>0</v>
      </c>
      <c r="CQ160" s="199">
        <v>0</v>
      </c>
      <c r="CR160" s="199">
        <v>0</v>
      </c>
      <c r="CS160" s="199">
        <v>0</v>
      </c>
      <c r="CT160" s="199">
        <v>0</v>
      </c>
      <c r="CU160" s="199">
        <v>0</v>
      </c>
      <c r="CV160" s="199">
        <v>0</v>
      </c>
      <c r="CW160" s="199">
        <v>0</v>
      </c>
      <c r="CX160" s="199">
        <v>0</v>
      </c>
      <c r="CY160" s="199">
        <v>0</v>
      </c>
      <c r="CZ160" s="199">
        <v>0</v>
      </c>
      <c r="DA160" s="199">
        <v>0</v>
      </c>
      <c r="DB160" s="199">
        <v>0</v>
      </c>
      <c r="DC160" s="199">
        <v>0</v>
      </c>
      <c r="DD160" s="199">
        <v>0</v>
      </c>
      <c r="DE160" s="199">
        <v>0</v>
      </c>
      <c r="DF160" s="199">
        <v>0</v>
      </c>
      <c r="DG160" s="199">
        <v>0</v>
      </c>
      <c r="DH160" s="199">
        <v>0</v>
      </c>
      <c r="DI160" s="199">
        <v>0</v>
      </c>
      <c r="DJ160" s="199">
        <v>0</v>
      </c>
      <c r="DK160" s="199">
        <v>0</v>
      </c>
      <c r="DL160" s="199">
        <v>0</v>
      </c>
      <c r="DM160" s="199">
        <v>0</v>
      </c>
      <c r="DN160" s="199">
        <v>0</v>
      </c>
      <c r="DO160" s="199">
        <v>0</v>
      </c>
      <c r="DP160" s="199">
        <v>0</v>
      </c>
      <c r="DQ160" s="199">
        <v>0</v>
      </c>
      <c r="DR160" s="199">
        <v>0</v>
      </c>
      <c r="DS160" s="199">
        <v>0</v>
      </c>
      <c r="DT160" s="199">
        <v>0</v>
      </c>
      <c r="DU160" s="199">
        <v>0</v>
      </c>
      <c r="DV160" s="199">
        <v>0</v>
      </c>
      <c r="DW160" s="199">
        <v>0</v>
      </c>
      <c r="DX160" s="199">
        <v>0</v>
      </c>
      <c r="DY160" s="199" t="s">
        <v>107</v>
      </c>
      <c r="DZ160" s="199"/>
      <c r="EA160" s="199" t="s">
        <v>107</v>
      </c>
      <c r="EB160" s="199" t="s">
        <v>107</v>
      </c>
      <c r="EC160" s="199">
        <v>0</v>
      </c>
      <c r="ED160" s="199">
        <v>0</v>
      </c>
      <c r="EE160" s="199" t="s">
        <v>32</v>
      </c>
      <c r="EF160" s="199" t="s">
        <v>32</v>
      </c>
      <c r="EG160" s="199">
        <v>0</v>
      </c>
      <c r="EH160" s="199">
        <v>0</v>
      </c>
      <c r="EI160" s="199">
        <v>0</v>
      </c>
      <c r="EJ160" s="199">
        <v>0</v>
      </c>
      <c r="EK160" s="199" t="s">
        <v>32</v>
      </c>
      <c r="EL160" s="199" t="s">
        <v>32</v>
      </c>
      <c r="EM160" s="199" t="s">
        <v>42</v>
      </c>
      <c r="EN160" s="199">
        <v>0</v>
      </c>
      <c r="EO160" s="199" t="s">
        <v>63</v>
      </c>
      <c r="EP160" s="199" t="s">
        <v>204</v>
      </c>
      <c r="EQ160" s="199" t="s">
        <v>240</v>
      </c>
      <c r="ER160" s="199" t="s">
        <v>236</v>
      </c>
      <c r="ES160" s="199" t="s">
        <v>237</v>
      </c>
      <c r="ET160" s="199" t="s">
        <v>238</v>
      </c>
      <c r="EU160" s="199" t="s">
        <v>239</v>
      </c>
      <c r="EV160" s="199">
        <v>0</v>
      </c>
      <c r="EW160" s="199">
        <v>0</v>
      </c>
      <c r="EX160" s="199">
        <v>0</v>
      </c>
      <c r="EY160" s="199">
        <v>0</v>
      </c>
      <c r="EZ160" s="199">
        <v>0</v>
      </c>
      <c r="FA160" s="199">
        <v>0</v>
      </c>
      <c r="FB160" s="199">
        <v>0</v>
      </c>
      <c r="FC160" s="199">
        <v>0</v>
      </c>
      <c r="FD160" s="199">
        <v>0</v>
      </c>
      <c r="FE160" s="199">
        <v>0</v>
      </c>
      <c r="FF160" s="199">
        <v>0</v>
      </c>
      <c r="FG160" s="199">
        <v>0</v>
      </c>
      <c r="FH160" s="199">
        <v>0</v>
      </c>
      <c r="FI160" s="199">
        <v>0</v>
      </c>
      <c r="FJ160" s="199">
        <v>0</v>
      </c>
      <c r="FK160" s="199">
        <v>0</v>
      </c>
      <c r="FL160" s="199">
        <v>0</v>
      </c>
      <c r="FM160" s="199">
        <v>0</v>
      </c>
      <c r="FN160" s="199">
        <v>0</v>
      </c>
      <c r="FO160" s="199">
        <v>0</v>
      </c>
      <c r="FP160" s="199">
        <v>0</v>
      </c>
      <c r="FQ160" s="199">
        <v>0</v>
      </c>
      <c r="FR160" s="199">
        <v>0</v>
      </c>
      <c r="FS160" s="199">
        <v>0</v>
      </c>
      <c r="FT160" s="199">
        <v>0</v>
      </c>
      <c r="FU160" s="199">
        <v>0</v>
      </c>
      <c r="FV160" s="199">
        <v>0</v>
      </c>
      <c r="FW160" s="199">
        <v>0</v>
      </c>
      <c r="FX160" s="199">
        <v>0</v>
      </c>
      <c r="FY160" s="199">
        <v>0</v>
      </c>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row>
    <row r="161" spans="1:201" x14ac:dyDescent="0.35">
      <c r="A161" s="199">
        <v>0</v>
      </c>
      <c r="B161" s="199">
        <v>0</v>
      </c>
      <c r="C161" s="199">
        <v>0</v>
      </c>
      <c r="D161" s="199">
        <v>0</v>
      </c>
      <c r="E161" s="199" t="s">
        <v>32</v>
      </c>
      <c r="F161" s="199" t="s">
        <v>188</v>
      </c>
      <c r="G161" s="199">
        <v>0</v>
      </c>
      <c r="H161" s="199">
        <v>0</v>
      </c>
      <c r="I161" s="199">
        <v>0</v>
      </c>
      <c r="J161" s="199">
        <v>0</v>
      </c>
      <c r="K161" s="199">
        <v>0</v>
      </c>
      <c r="L161" s="199">
        <v>0</v>
      </c>
      <c r="M161" s="199"/>
      <c r="N161" s="199"/>
      <c r="O161" s="199"/>
      <c r="P161" s="199"/>
      <c r="Q161" s="199"/>
      <c r="R161" s="199">
        <v>0</v>
      </c>
      <c r="S161" s="199">
        <v>0</v>
      </c>
      <c r="T161" s="199">
        <v>0</v>
      </c>
      <c r="U161" s="199">
        <v>0</v>
      </c>
      <c r="V161" s="199">
        <v>0</v>
      </c>
      <c r="W161" s="199">
        <v>0</v>
      </c>
      <c r="X161" s="199">
        <v>0</v>
      </c>
      <c r="Y161" s="199">
        <v>0</v>
      </c>
      <c r="Z161" s="199">
        <v>0</v>
      </c>
      <c r="AA161" s="199">
        <v>0</v>
      </c>
      <c r="AB161" s="199">
        <v>0</v>
      </c>
      <c r="AC161" s="199">
        <v>0</v>
      </c>
      <c r="AD161" s="199">
        <v>0</v>
      </c>
      <c r="AE161" s="199">
        <v>0</v>
      </c>
      <c r="AF161" s="199">
        <v>0</v>
      </c>
      <c r="AG161" s="199">
        <v>0</v>
      </c>
      <c r="AH161" s="199">
        <v>0</v>
      </c>
      <c r="AI161" s="199">
        <v>0</v>
      </c>
      <c r="AJ161" s="199">
        <v>0</v>
      </c>
      <c r="AK161" s="199">
        <v>0</v>
      </c>
      <c r="AL161" s="199">
        <v>0</v>
      </c>
      <c r="AM161" s="199">
        <v>0</v>
      </c>
      <c r="AN161" s="199">
        <v>0</v>
      </c>
      <c r="AO161" s="199">
        <v>0</v>
      </c>
      <c r="AP161" s="199">
        <v>0</v>
      </c>
      <c r="AQ161" s="199">
        <v>0</v>
      </c>
      <c r="AR161" s="199">
        <v>0</v>
      </c>
      <c r="AS161" s="199">
        <v>0</v>
      </c>
      <c r="AT161" s="199">
        <v>0</v>
      </c>
      <c r="AU161" s="199">
        <v>0</v>
      </c>
      <c r="AV161" s="199">
        <v>0</v>
      </c>
      <c r="AW161" s="199">
        <v>0</v>
      </c>
      <c r="AX161" s="199">
        <v>0</v>
      </c>
      <c r="AY161" s="199">
        <v>0</v>
      </c>
      <c r="AZ161" s="199">
        <v>0</v>
      </c>
      <c r="BA161" s="199">
        <v>0</v>
      </c>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t="s">
        <v>63</v>
      </c>
      <c r="EP161" s="199" t="s">
        <v>204</v>
      </c>
      <c r="EQ161" s="199" t="s">
        <v>240</v>
      </c>
      <c r="ER161" s="199" t="s">
        <v>236</v>
      </c>
      <c r="ES161" s="199" t="s">
        <v>237</v>
      </c>
      <c r="ET161" s="199" t="s">
        <v>238</v>
      </c>
      <c r="EU161" s="199" t="s">
        <v>239</v>
      </c>
      <c r="EV161" s="199">
        <v>0</v>
      </c>
      <c r="EW161" s="199">
        <v>0</v>
      </c>
      <c r="EX161" s="199">
        <v>0</v>
      </c>
      <c r="EY161" s="199">
        <v>0</v>
      </c>
      <c r="EZ161" s="199">
        <v>0</v>
      </c>
      <c r="FA161" s="199">
        <v>0</v>
      </c>
      <c r="FB161" s="199">
        <v>0</v>
      </c>
      <c r="FC161" s="199">
        <v>0</v>
      </c>
      <c r="FD161" s="199">
        <v>0</v>
      </c>
      <c r="FE161" s="199">
        <v>0</v>
      </c>
      <c r="FF161" s="199">
        <v>0</v>
      </c>
      <c r="FG161" s="199">
        <v>0</v>
      </c>
      <c r="FH161" s="199">
        <v>0</v>
      </c>
      <c r="FI161" s="199">
        <v>0</v>
      </c>
      <c r="FJ161" s="199">
        <v>0</v>
      </c>
      <c r="FK161" s="199">
        <v>0</v>
      </c>
      <c r="FL161" s="199">
        <v>0</v>
      </c>
      <c r="FM161" s="199">
        <v>0</v>
      </c>
      <c r="FN161" s="199">
        <v>0</v>
      </c>
      <c r="FO161" s="199">
        <v>0</v>
      </c>
      <c r="FP161" s="199">
        <v>0</v>
      </c>
      <c r="FQ161" s="199">
        <v>0</v>
      </c>
      <c r="FR161" s="199">
        <v>0</v>
      </c>
      <c r="FS161" s="199">
        <v>0</v>
      </c>
      <c r="FT161" s="199">
        <v>0</v>
      </c>
      <c r="FU161" s="199">
        <v>0</v>
      </c>
      <c r="FV161" s="199">
        <v>0</v>
      </c>
      <c r="FW161" s="199">
        <v>0</v>
      </c>
      <c r="FX161" s="199">
        <v>0</v>
      </c>
      <c r="FY161" s="199">
        <v>0</v>
      </c>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row>
    <row r="162" spans="1:201" x14ac:dyDescent="0.35">
      <c r="A162" s="199">
        <v>0</v>
      </c>
      <c r="B162" s="199">
        <v>0</v>
      </c>
      <c r="C162" s="199">
        <v>0</v>
      </c>
      <c r="D162" s="199">
        <v>0</v>
      </c>
      <c r="E162" s="199" t="s">
        <v>32</v>
      </c>
      <c r="F162" s="199" t="s">
        <v>188</v>
      </c>
      <c r="G162" s="199">
        <v>0</v>
      </c>
      <c r="H162" s="199">
        <v>0</v>
      </c>
      <c r="I162" s="199">
        <v>0</v>
      </c>
      <c r="J162" s="199">
        <v>0</v>
      </c>
      <c r="K162" s="199">
        <v>0</v>
      </c>
      <c r="L162" s="199">
        <v>0</v>
      </c>
      <c r="M162" s="199"/>
      <c r="N162" s="199"/>
      <c r="O162" s="199"/>
      <c r="P162" s="199"/>
      <c r="Q162" s="199"/>
      <c r="R162" s="199">
        <v>0</v>
      </c>
      <c r="S162" s="199">
        <v>0</v>
      </c>
      <c r="T162" s="199">
        <v>0</v>
      </c>
      <c r="U162" s="199">
        <v>0</v>
      </c>
      <c r="V162" s="199">
        <v>0</v>
      </c>
      <c r="W162" s="199">
        <v>0</v>
      </c>
      <c r="X162" s="199">
        <v>0</v>
      </c>
      <c r="Y162" s="199">
        <v>0</v>
      </c>
      <c r="Z162" s="199">
        <v>0</v>
      </c>
      <c r="AA162" s="199">
        <v>0</v>
      </c>
      <c r="AB162" s="199">
        <v>0</v>
      </c>
      <c r="AC162" s="199">
        <v>0</v>
      </c>
      <c r="AD162" s="199">
        <v>0</v>
      </c>
      <c r="AE162" s="199">
        <v>0</v>
      </c>
      <c r="AF162" s="199">
        <v>0</v>
      </c>
      <c r="AG162" s="199">
        <v>0</v>
      </c>
      <c r="AH162" s="199">
        <v>0</v>
      </c>
      <c r="AI162" s="199">
        <v>0</v>
      </c>
      <c r="AJ162" s="199">
        <v>0</v>
      </c>
      <c r="AK162" s="199">
        <v>0</v>
      </c>
      <c r="AL162" s="199">
        <v>0</v>
      </c>
      <c r="AM162" s="199">
        <v>0</v>
      </c>
      <c r="AN162" s="199">
        <v>0</v>
      </c>
      <c r="AO162" s="199">
        <v>0</v>
      </c>
      <c r="AP162" s="199">
        <v>0</v>
      </c>
      <c r="AQ162" s="199">
        <v>0</v>
      </c>
      <c r="AR162" s="199">
        <v>0</v>
      </c>
      <c r="AS162" s="199">
        <v>0</v>
      </c>
      <c r="AT162" s="199">
        <v>0</v>
      </c>
      <c r="AU162" s="199">
        <v>0</v>
      </c>
      <c r="AV162" s="199">
        <v>0</v>
      </c>
      <c r="AW162" s="199">
        <v>0</v>
      </c>
      <c r="AX162" s="199">
        <v>0</v>
      </c>
      <c r="AY162" s="199">
        <v>0</v>
      </c>
      <c r="AZ162" s="199">
        <v>0</v>
      </c>
      <c r="BA162" s="199">
        <v>0</v>
      </c>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t="s">
        <v>63</v>
      </c>
      <c r="EP162" s="199" t="s">
        <v>204</v>
      </c>
      <c r="EQ162" s="199" t="s">
        <v>240</v>
      </c>
      <c r="ER162" s="199" t="s">
        <v>236</v>
      </c>
      <c r="ES162" s="199" t="s">
        <v>237</v>
      </c>
      <c r="ET162" s="199" t="s">
        <v>238</v>
      </c>
      <c r="EU162" s="199" t="s">
        <v>239</v>
      </c>
      <c r="EV162" s="199">
        <v>0</v>
      </c>
      <c r="EW162" s="199">
        <v>0</v>
      </c>
      <c r="EX162" s="199">
        <v>0</v>
      </c>
      <c r="EY162" s="199">
        <v>0</v>
      </c>
      <c r="EZ162" s="199">
        <v>0</v>
      </c>
      <c r="FA162" s="199">
        <v>0</v>
      </c>
      <c r="FB162" s="199">
        <v>0</v>
      </c>
      <c r="FC162" s="199">
        <v>0</v>
      </c>
      <c r="FD162" s="199">
        <v>0</v>
      </c>
      <c r="FE162" s="199">
        <v>0</v>
      </c>
      <c r="FF162" s="199">
        <v>0</v>
      </c>
      <c r="FG162" s="199">
        <v>0</v>
      </c>
      <c r="FH162" s="199">
        <v>0</v>
      </c>
      <c r="FI162" s="199">
        <v>0</v>
      </c>
      <c r="FJ162" s="199">
        <v>0</v>
      </c>
      <c r="FK162" s="199">
        <v>0</v>
      </c>
      <c r="FL162" s="199">
        <v>0</v>
      </c>
      <c r="FM162" s="199">
        <v>0</v>
      </c>
      <c r="FN162" s="199">
        <v>0</v>
      </c>
      <c r="FO162" s="199">
        <v>0</v>
      </c>
      <c r="FP162" s="199">
        <v>0</v>
      </c>
      <c r="FQ162" s="199">
        <v>0</v>
      </c>
      <c r="FR162" s="199">
        <v>0</v>
      </c>
      <c r="FS162" s="199">
        <v>0</v>
      </c>
      <c r="FT162" s="199">
        <v>0</v>
      </c>
      <c r="FU162" s="199">
        <v>0</v>
      </c>
      <c r="FV162" s="199">
        <v>0</v>
      </c>
      <c r="FW162" s="199">
        <v>0</v>
      </c>
      <c r="FX162" s="199">
        <v>0</v>
      </c>
      <c r="FY162" s="199">
        <v>0</v>
      </c>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row>
    <row r="163" spans="1:201" x14ac:dyDescent="0.35">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c r="DT163" s="199"/>
      <c r="DU163" s="199"/>
      <c r="DV163" s="199"/>
      <c r="DW163" s="199"/>
      <c r="DX163" s="199"/>
      <c r="DY163" s="199"/>
      <c r="DZ163" s="199"/>
      <c r="EA163" s="199"/>
      <c r="EB163" s="199"/>
      <c r="EC163" s="199"/>
      <c r="ED163" s="199"/>
      <c r="EE163" s="199"/>
      <c r="EF163" s="199"/>
      <c r="EG163" s="199"/>
      <c r="EH163" s="199"/>
      <c r="EI163" s="199"/>
      <c r="EJ163" s="199"/>
      <c r="EK163" s="199"/>
      <c r="EL163" s="199"/>
      <c r="EM163" s="199"/>
      <c r="EN163" s="199"/>
      <c r="EO163" s="199"/>
      <c r="EP163" s="199"/>
      <c r="EQ163" s="199"/>
      <c r="ER163" s="199"/>
      <c r="ES163" s="199"/>
      <c r="ET163" s="199"/>
      <c r="EU163" s="199"/>
      <c r="EV163" s="199"/>
      <c r="EW163" s="199"/>
      <c r="EX163" s="199"/>
      <c r="EY163" s="199"/>
      <c r="EZ163" s="199"/>
      <c r="FA163" s="199"/>
      <c r="FB163" s="199"/>
      <c r="FC163" s="199"/>
      <c r="FD163" s="199"/>
      <c r="FE163" s="199"/>
      <c r="FF163" s="199"/>
      <c r="FG163" s="199"/>
      <c r="FH163" s="199"/>
      <c r="FI163" s="199"/>
      <c r="FJ163" s="199"/>
      <c r="FK163" s="199"/>
      <c r="FL163" s="199"/>
      <c r="FM163" s="199"/>
      <c r="FN163" s="199"/>
      <c r="FO163" s="199"/>
      <c r="FP163" s="199"/>
      <c r="FQ163" s="199"/>
      <c r="FR163" s="199"/>
      <c r="FS163" s="199"/>
      <c r="FT163" s="199"/>
      <c r="FU163" s="199"/>
      <c r="FV163" s="199"/>
      <c r="FW163" s="199"/>
      <c r="FX163" s="199"/>
      <c r="FY163" s="199"/>
      <c r="FZ163" s="199"/>
      <c r="GA163" s="199"/>
      <c r="GB163" s="199"/>
      <c r="GC163" s="199"/>
      <c r="GD163" s="199"/>
      <c r="GE163" s="199"/>
      <c r="GF163" s="199"/>
      <c r="GG163" s="199"/>
      <c r="GH163" s="199"/>
      <c r="GI163" s="199"/>
      <c r="GJ163" s="199"/>
      <c r="GK163" s="199"/>
      <c r="GL163" s="199"/>
      <c r="GM163" s="199"/>
      <c r="GN163" s="199"/>
      <c r="GO163" s="199"/>
      <c r="GP163" s="199"/>
      <c r="GQ163" s="199"/>
      <c r="GR163" s="199"/>
      <c r="GS163" s="199"/>
    </row>
    <row r="164" spans="1:201" x14ac:dyDescent="0.35">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c r="DT164" s="199"/>
      <c r="DU164" s="199"/>
      <c r="DV164" s="199"/>
      <c r="DW164" s="199"/>
      <c r="DX164" s="199"/>
      <c r="DY164" s="199"/>
      <c r="DZ164" s="199"/>
      <c r="EA164" s="199"/>
      <c r="EB164" s="199"/>
      <c r="EC164" s="199"/>
      <c r="ED164" s="199"/>
      <c r="EE164" s="199"/>
      <c r="EF164" s="199"/>
      <c r="EG164" s="199"/>
      <c r="EH164" s="199"/>
      <c r="EI164" s="199"/>
      <c r="EJ164" s="199"/>
      <c r="EK164" s="199"/>
      <c r="EL164" s="199"/>
      <c r="EM164" s="199"/>
      <c r="EN164" s="199"/>
      <c r="EO164" s="199"/>
      <c r="EP164" s="199"/>
      <c r="EQ164" s="199"/>
      <c r="ER164" s="199"/>
      <c r="ES164" s="199"/>
      <c r="ET164" s="199"/>
      <c r="EU164" s="199"/>
      <c r="EV164" s="199"/>
      <c r="EW164" s="199"/>
      <c r="EX164" s="199"/>
      <c r="EY164" s="199"/>
      <c r="EZ164" s="199"/>
      <c r="FA164" s="199"/>
      <c r="FB164" s="199"/>
      <c r="FC164" s="199"/>
      <c r="FD164" s="199"/>
      <c r="FE164" s="199"/>
      <c r="FF164" s="199"/>
      <c r="FG164" s="199"/>
      <c r="FH164" s="199"/>
      <c r="FI164" s="199"/>
      <c r="FJ164" s="199"/>
      <c r="FK164" s="199"/>
      <c r="FL164" s="199"/>
      <c r="FM164" s="199"/>
      <c r="FN164" s="199"/>
      <c r="FO164" s="199"/>
      <c r="FP164" s="199"/>
      <c r="FQ164" s="199"/>
      <c r="FR164" s="199"/>
      <c r="FS164" s="199"/>
      <c r="FT164" s="199"/>
      <c r="FU164" s="199"/>
      <c r="FV164" s="199"/>
      <c r="FW164" s="199"/>
      <c r="FX164" s="199"/>
      <c r="FY164" s="199"/>
      <c r="FZ164" s="199"/>
      <c r="GA164" s="199"/>
      <c r="GB164" s="199"/>
      <c r="GC164" s="199"/>
      <c r="GD164" s="199"/>
      <c r="GE164" s="199"/>
      <c r="GF164" s="199"/>
      <c r="GG164" s="199"/>
      <c r="GH164" s="199"/>
      <c r="GI164" s="199"/>
      <c r="GJ164" s="199"/>
      <c r="GK164" s="199"/>
      <c r="GL164" s="199"/>
      <c r="GM164" s="199"/>
      <c r="GN164" s="199"/>
      <c r="GO164" s="199"/>
      <c r="GP164" s="199"/>
      <c r="GQ164" s="199"/>
      <c r="GR164" s="199"/>
      <c r="GS164" s="199"/>
    </row>
    <row r="165" spans="1:201" x14ac:dyDescent="0.35">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c r="DT165" s="199"/>
      <c r="DU165" s="199"/>
      <c r="DV165" s="199"/>
      <c r="DW165" s="199"/>
      <c r="DX165" s="199"/>
      <c r="DY165" s="199"/>
      <c r="DZ165" s="199"/>
      <c r="EA165" s="199"/>
      <c r="EB165" s="199"/>
      <c r="EC165" s="199"/>
      <c r="ED165" s="199"/>
      <c r="EE165" s="199"/>
      <c r="EF165" s="199"/>
      <c r="EG165" s="199"/>
      <c r="EH165" s="199"/>
      <c r="EI165" s="199"/>
      <c r="EJ165" s="199"/>
      <c r="EK165" s="199"/>
      <c r="EL165" s="199"/>
      <c r="EM165" s="199"/>
      <c r="EN165" s="199"/>
      <c r="EO165" s="199"/>
      <c r="EP165" s="199"/>
      <c r="EQ165" s="199"/>
      <c r="ER165" s="199"/>
      <c r="ES165" s="199"/>
      <c r="ET165" s="199"/>
      <c r="EU165" s="199"/>
      <c r="EV165" s="199"/>
      <c r="EW165" s="199"/>
      <c r="EX165" s="199"/>
      <c r="EY165" s="199"/>
      <c r="EZ165" s="199"/>
      <c r="FA165" s="199"/>
      <c r="FB165" s="199"/>
      <c r="FC165" s="199"/>
      <c r="FD165" s="199"/>
      <c r="FE165" s="199"/>
      <c r="FF165" s="199"/>
      <c r="FG165" s="199"/>
      <c r="FH165" s="199"/>
      <c r="FI165" s="199"/>
      <c r="FJ165" s="199"/>
      <c r="FK165" s="199"/>
      <c r="FL165" s="199"/>
      <c r="FM165" s="199"/>
      <c r="FN165" s="199"/>
      <c r="FO165" s="199"/>
      <c r="FP165" s="199"/>
      <c r="FQ165" s="199"/>
      <c r="FR165" s="199"/>
      <c r="FS165" s="199"/>
      <c r="FT165" s="199"/>
      <c r="FU165" s="199"/>
      <c r="FV165" s="199"/>
      <c r="FW165" s="199"/>
      <c r="FX165" s="199"/>
      <c r="FY165" s="199"/>
      <c r="FZ165" s="199"/>
      <c r="GA165" s="199"/>
      <c r="GB165" s="199"/>
      <c r="GC165" s="199"/>
      <c r="GD165" s="199"/>
      <c r="GE165" s="199"/>
      <c r="GF165" s="199"/>
      <c r="GG165" s="199"/>
      <c r="GH165" s="199"/>
      <c r="GI165" s="199"/>
      <c r="GJ165" s="199"/>
      <c r="GK165" s="199"/>
      <c r="GL165" s="199"/>
      <c r="GM165" s="199"/>
      <c r="GN165" s="199"/>
      <c r="GO165" s="199"/>
      <c r="GP165" s="199"/>
      <c r="GQ165" s="199"/>
      <c r="GR165" s="199"/>
      <c r="GS165" s="199"/>
    </row>
    <row r="166" spans="1:201" x14ac:dyDescent="0.35">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c r="DT166" s="199"/>
      <c r="DU166" s="199"/>
      <c r="DV166" s="199"/>
      <c r="DW166" s="199"/>
      <c r="DX166" s="199"/>
      <c r="DY166" s="199"/>
      <c r="DZ166" s="199"/>
      <c r="EA166" s="199"/>
      <c r="EB166" s="199"/>
      <c r="EC166" s="199"/>
      <c r="ED166" s="199"/>
      <c r="EE166" s="199"/>
      <c r="EF166" s="199"/>
      <c r="EG166" s="199"/>
      <c r="EH166" s="199"/>
      <c r="EI166" s="199"/>
      <c r="EJ166" s="199"/>
      <c r="EK166" s="199"/>
      <c r="EL166" s="199"/>
      <c r="EM166" s="199"/>
      <c r="EN166" s="199"/>
      <c r="EO166" s="199"/>
      <c r="EP166" s="199"/>
      <c r="EQ166" s="199"/>
      <c r="ER166" s="199"/>
      <c r="ES166" s="199"/>
      <c r="ET166" s="199"/>
      <c r="EU166" s="199"/>
      <c r="EV166" s="199"/>
      <c r="EW166" s="199"/>
      <c r="EX166" s="199"/>
      <c r="EY166" s="199"/>
      <c r="EZ166" s="199"/>
      <c r="FA166" s="199"/>
      <c r="FB166" s="199"/>
      <c r="FC166" s="199"/>
      <c r="FD166" s="199"/>
      <c r="FE166" s="199"/>
      <c r="FF166" s="199"/>
      <c r="FG166" s="199"/>
      <c r="FH166" s="199"/>
      <c r="FI166" s="199"/>
      <c r="FJ166" s="199"/>
      <c r="FK166" s="199"/>
      <c r="FL166" s="199"/>
      <c r="FM166" s="199"/>
      <c r="FN166" s="199"/>
      <c r="FO166" s="199"/>
      <c r="FP166" s="199"/>
      <c r="FQ166" s="199"/>
      <c r="FR166" s="199"/>
      <c r="FS166" s="199"/>
      <c r="FT166" s="199"/>
      <c r="FU166" s="199"/>
      <c r="FV166" s="199"/>
      <c r="FW166" s="199"/>
      <c r="FX166" s="199"/>
      <c r="FY166" s="199"/>
      <c r="FZ166" s="199"/>
      <c r="GA166" s="199"/>
      <c r="GB166" s="199"/>
      <c r="GC166" s="199"/>
      <c r="GD166" s="199"/>
      <c r="GE166" s="199"/>
      <c r="GF166" s="199"/>
      <c r="GG166" s="199"/>
      <c r="GH166" s="199"/>
      <c r="GI166" s="199"/>
      <c r="GJ166" s="199"/>
      <c r="GK166" s="199"/>
      <c r="GL166" s="199"/>
      <c r="GM166" s="199"/>
      <c r="GN166" s="199"/>
      <c r="GO166" s="199"/>
      <c r="GP166" s="199"/>
      <c r="GQ166" s="199"/>
      <c r="GR166" s="199"/>
      <c r="GS166" s="199"/>
    </row>
    <row r="167" spans="1:201" x14ac:dyDescent="0.35">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row>
    <row r="168" spans="1:201" x14ac:dyDescent="0.35">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row>
    <row r="169" spans="1:201" x14ac:dyDescent="0.35">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row>
    <row r="170" spans="1:201" x14ac:dyDescent="0.35">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row>
    <row r="171" spans="1:201" x14ac:dyDescent="0.35">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row>
    <row r="172" spans="1:201" x14ac:dyDescent="0.35">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row>
    <row r="173" spans="1:201" x14ac:dyDescent="0.35">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row>
    <row r="174" spans="1:201" x14ac:dyDescent="0.35">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row>
    <row r="175" spans="1:201" x14ac:dyDescent="0.35">
      <c r="A175" s="199">
        <v>0</v>
      </c>
      <c r="B175" s="199">
        <v>0</v>
      </c>
      <c r="C175" s="199">
        <v>0</v>
      </c>
      <c r="D175" s="199">
        <v>0</v>
      </c>
      <c r="E175" s="199" t="s">
        <v>32</v>
      </c>
      <c r="F175" s="199" t="s">
        <v>188</v>
      </c>
      <c r="G175" s="199">
        <v>0</v>
      </c>
      <c r="H175" s="199">
        <v>0</v>
      </c>
      <c r="I175" s="199">
        <v>0</v>
      </c>
      <c r="J175" s="199">
        <v>0</v>
      </c>
      <c r="K175" s="199">
        <v>0</v>
      </c>
      <c r="L175" s="199">
        <v>0</v>
      </c>
      <c r="M175" s="199"/>
      <c r="N175" s="199"/>
      <c r="O175" s="199"/>
      <c r="P175" s="199"/>
      <c r="Q175" s="199"/>
      <c r="R175" s="199">
        <v>0</v>
      </c>
      <c r="S175" s="199">
        <v>0</v>
      </c>
      <c r="T175" s="199">
        <v>0</v>
      </c>
      <c r="U175" s="199">
        <v>0</v>
      </c>
      <c r="V175" s="199">
        <v>0</v>
      </c>
      <c r="W175" s="199">
        <v>0</v>
      </c>
      <c r="X175" s="199">
        <v>0</v>
      </c>
      <c r="Y175" s="199">
        <v>0</v>
      </c>
      <c r="Z175" s="199">
        <v>0</v>
      </c>
      <c r="AA175" s="199">
        <v>0</v>
      </c>
      <c r="AB175" s="199">
        <v>0</v>
      </c>
      <c r="AC175" s="199">
        <v>0</v>
      </c>
      <c r="AD175" s="199">
        <v>0</v>
      </c>
      <c r="AE175" s="199">
        <v>0</v>
      </c>
      <c r="AF175" s="199">
        <v>0</v>
      </c>
      <c r="AG175" s="199">
        <v>0</v>
      </c>
      <c r="AH175" s="199">
        <v>0</v>
      </c>
      <c r="AI175" s="199">
        <v>0</v>
      </c>
      <c r="AJ175" s="199">
        <v>0</v>
      </c>
      <c r="AK175" s="199">
        <v>0</v>
      </c>
      <c r="AL175" s="199">
        <v>0</v>
      </c>
      <c r="AM175" s="199">
        <v>0</v>
      </c>
      <c r="AN175" s="199">
        <v>0</v>
      </c>
      <c r="AO175" s="199">
        <v>0</v>
      </c>
      <c r="AP175" s="199">
        <v>0</v>
      </c>
      <c r="AQ175" s="199">
        <v>0</v>
      </c>
      <c r="AR175" s="199">
        <v>0</v>
      </c>
      <c r="AS175" s="199">
        <v>0</v>
      </c>
      <c r="AT175" s="199">
        <v>0</v>
      </c>
      <c r="AU175" s="199">
        <v>0</v>
      </c>
      <c r="AV175" s="199">
        <v>0</v>
      </c>
      <c r="AW175" s="199">
        <v>0</v>
      </c>
      <c r="AX175" s="199">
        <v>0</v>
      </c>
      <c r="AY175" s="199">
        <v>0</v>
      </c>
      <c r="AZ175" s="199">
        <v>0</v>
      </c>
      <c r="BA175" s="199">
        <v>0</v>
      </c>
      <c r="BB175" s="199">
        <v>0</v>
      </c>
      <c r="BC175" s="199">
        <v>0</v>
      </c>
      <c r="BD175" s="199">
        <v>0</v>
      </c>
      <c r="BE175" s="199">
        <v>0</v>
      </c>
      <c r="BF175" s="199">
        <v>0</v>
      </c>
      <c r="BG175" s="199">
        <v>0</v>
      </c>
      <c r="BH175" s="199">
        <v>0</v>
      </c>
      <c r="BI175" s="199">
        <v>0</v>
      </c>
      <c r="BJ175" s="199">
        <v>0</v>
      </c>
      <c r="BK175" s="199">
        <v>0</v>
      </c>
      <c r="BL175" s="199">
        <v>0</v>
      </c>
      <c r="BM175" s="199">
        <v>0</v>
      </c>
      <c r="BN175" s="199">
        <v>0</v>
      </c>
      <c r="BO175" s="199">
        <v>0</v>
      </c>
      <c r="BP175" s="199">
        <v>0</v>
      </c>
      <c r="BQ175" s="199">
        <v>0</v>
      </c>
      <c r="BR175" s="199">
        <v>0</v>
      </c>
      <c r="BS175" s="199">
        <v>0</v>
      </c>
      <c r="BT175" s="199">
        <v>0</v>
      </c>
      <c r="BU175" s="199">
        <v>0</v>
      </c>
      <c r="BV175" s="199">
        <v>0</v>
      </c>
      <c r="BW175" s="199">
        <v>0</v>
      </c>
      <c r="BX175" s="199">
        <v>0</v>
      </c>
      <c r="BY175" s="199">
        <v>0</v>
      </c>
      <c r="BZ175" s="199">
        <v>0</v>
      </c>
      <c r="CA175" s="199">
        <v>0</v>
      </c>
      <c r="CB175" s="199">
        <v>0</v>
      </c>
      <c r="CC175" s="199">
        <v>0</v>
      </c>
      <c r="CD175" s="199">
        <v>0</v>
      </c>
      <c r="CE175" s="199">
        <v>0</v>
      </c>
      <c r="CF175" s="199">
        <v>0</v>
      </c>
      <c r="CG175" s="199">
        <v>0</v>
      </c>
      <c r="CH175" s="199">
        <v>0</v>
      </c>
      <c r="CI175" s="199">
        <v>0</v>
      </c>
      <c r="CJ175" s="199">
        <v>0</v>
      </c>
      <c r="CK175" s="199">
        <v>0</v>
      </c>
      <c r="CL175" s="199">
        <v>0</v>
      </c>
      <c r="CM175" s="199">
        <v>0</v>
      </c>
      <c r="CN175" s="199">
        <v>0</v>
      </c>
      <c r="CO175" s="199">
        <v>0</v>
      </c>
      <c r="CP175" s="199">
        <v>0</v>
      </c>
      <c r="CQ175" s="199">
        <v>0</v>
      </c>
      <c r="CR175" s="199">
        <v>0</v>
      </c>
      <c r="CS175" s="199">
        <v>0</v>
      </c>
      <c r="CT175" s="199">
        <v>0</v>
      </c>
      <c r="CU175" s="199">
        <v>0</v>
      </c>
      <c r="CV175" s="199">
        <v>0</v>
      </c>
      <c r="CW175" s="199">
        <v>0</v>
      </c>
      <c r="CX175" s="199">
        <v>0</v>
      </c>
      <c r="CY175" s="199">
        <v>0</v>
      </c>
      <c r="CZ175" s="199">
        <v>0</v>
      </c>
      <c r="DA175" s="199">
        <v>0</v>
      </c>
      <c r="DB175" s="199">
        <v>0</v>
      </c>
      <c r="DC175" s="199">
        <v>0</v>
      </c>
      <c r="DD175" s="199">
        <v>0</v>
      </c>
      <c r="DE175" s="199">
        <v>0</v>
      </c>
      <c r="DF175" s="199">
        <v>0</v>
      </c>
      <c r="DG175" s="199">
        <v>0</v>
      </c>
      <c r="DH175" s="199">
        <v>0</v>
      </c>
      <c r="DI175" s="199">
        <v>0</v>
      </c>
      <c r="DJ175" s="199">
        <v>0</v>
      </c>
      <c r="DK175" s="199">
        <v>0</v>
      </c>
      <c r="DL175" s="199">
        <v>0</v>
      </c>
      <c r="DM175" s="199">
        <v>0</v>
      </c>
      <c r="DN175" s="199">
        <v>0</v>
      </c>
      <c r="DO175" s="199">
        <v>0</v>
      </c>
      <c r="DP175" s="199">
        <v>0</v>
      </c>
      <c r="DQ175" s="199">
        <v>0</v>
      </c>
      <c r="DR175" s="199">
        <v>0</v>
      </c>
      <c r="DS175" s="199">
        <v>0</v>
      </c>
      <c r="DT175" s="199">
        <v>0</v>
      </c>
      <c r="DU175" s="199">
        <v>0</v>
      </c>
      <c r="DV175" s="199">
        <v>0</v>
      </c>
      <c r="DW175" s="199">
        <v>0</v>
      </c>
      <c r="DX175" s="199">
        <v>0</v>
      </c>
      <c r="DY175" s="199">
        <v>0</v>
      </c>
      <c r="DZ175" s="199">
        <v>0</v>
      </c>
      <c r="EA175" s="199" t="s">
        <v>32</v>
      </c>
      <c r="EB175" s="199">
        <v>0</v>
      </c>
      <c r="EC175" s="199">
        <v>0</v>
      </c>
      <c r="ED175" s="199">
        <v>0</v>
      </c>
      <c r="EE175" s="199" t="s">
        <v>32</v>
      </c>
      <c r="EF175" s="199" t="s">
        <v>32</v>
      </c>
      <c r="EG175" s="199">
        <v>0</v>
      </c>
      <c r="EH175" s="199">
        <v>0</v>
      </c>
      <c r="EI175" s="199">
        <v>0</v>
      </c>
      <c r="EJ175" s="199">
        <v>0</v>
      </c>
      <c r="EK175" s="199" t="s">
        <v>32</v>
      </c>
      <c r="EL175" s="199" t="s">
        <v>32</v>
      </c>
      <c r="EM175" s="199" t="s">
        <v>42</v>
      </c>
      <c r="EN175" s="199">
        <v>0</v>
      </c>
      <c r="EO175" s="199" t="s">
        <v>64</v>
      </c>
      <c r="EP175" s="199" t="s">
        <v>204</v>
      </c>
      <c r="EQ175" s="199" t="s">
        <v>240</v>
      </c>
      <c r="ER175" s="199" t="s">
        <v>236</v>
      </c>
      <c r="ES175" s="199" t="s">
        <v>237</v>
      </c>
      <c r="ET175" s="199" t="s">
        <v>238</v>
      </c>
      <c r="EU175" s="199" t="s">
        <v>239</v>
      </c>
      <c r="EV175" s="199">
        <v>0</v>
      </c>
      <c r="EW175" s="199">
        <v>0</v>
      </c>
      <c r="EX175" s="199">
        <v>0</v>
      </c>
      <c r="EY175" s="199">
        <v>0</v>
      </c>
      <c r="EZ175" s="199">
        <v>0</v>
      </c>
      <c r="FA175" s="199">
        <v>0</v>
      </c>
      <c r="FB175" s="199">
        <v>0</v>
      </c>
      <c r="FC175" s="199">
        <v>0</v>
      </c>
      <c r="FD175" s="199">
        <v>0</v>
      </c>
      <c r="FE175" s="199">
        <v>0</v>
      </c>
      <c r="FF175" s="199">
        <v>0</v>
      </c>
      <c r="FG175" s="199">
        <v>0</v>
      </c>
      <c r="FH175" s="199">
        <v>0</v>
      </c>
      <c r="FI175" s="199">
        <v>0</v>
      </c>
      <c r="FJ175" s="199">
        <v>0</v>
      </c>
      <c r="FK175" s="199">
        <v>0</v>
      </c>
      <c r="FL175" s="199">
        <v>0</v>
      </c>
      <c r="FM175" s="199">
        <v>0</v>
      </c>
      <c r="FN175" s="199">
        <v>0</v>
      </c>
      <c r="FO175" s="199">
        <v>0</v>
      </c>
      <c r="FP175" s="199">
        <v>0</v>
      </c>
      <c r="FQ175" s="199">
        <v>0</v>
      </c>
      <c r="FR175" s="199">
        <v>0</v>
      </c>
      <c r="FS175" s="199">
        <v>0</v>
      </c>
      <c r="FT175" s="199">
        <v>0</v>
      </c>
      <c r="FU175" s="199">
        <v>0</v>
      </c>
      <c r="FV175" s="199">
        <v>0</v>
      </c>
      <c r="FW175" s="199">
        <v>0</v>
      </c>
      <c r="FX175" s="199">
        <v>0</v>
      </c>
      <c r="FY175" s="199">
        <v>0</v>
      </c>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row>
    <row r="176" spans="1:201" x14ac:dyDescent="0.35">
      <c r="A176" s="199">
        <v>0</v>
      </c>
      <c r="B176" s="199">
        <v>0</v>
      </c>
      <c r="C176" s="199">
        <v>0</v>
      </c>
      <c r="D176" s="199">
        <v>0</v>
      </c>
      <c r="E176" s="199" t="s">
        <v>32</v>
      </c>
      <c r="F176" s="199" t="s">
        <v>188</v>
      </c>
      <c r="G176" s="199">
        <v>0</v>
      </c>
      <c r="H176" s="199">
        <v>0</v>
      </c>
      <c r="I176" s="199">
        <v>0</v>
      </c>
      <c r="J176" s="199">
        <v>0</v>
      </c>
      <c r="K176" s="199">
        <v>0</v>
      </c>
      <c r="L176" s="199">
        <v>0</v>
      </c>
      <c r="M176" s="199"/>
      <c r="N176" s="199"/>
      <c r="O176" s="199"/>
      <c r="P176" s="199"/>
      <c r="Q176" s="199"/>
      <c r="R176" s="199">
        <v>0</v>
      </c>
      <c r="S176" s="199">
        <v>0</v>
      </c>
      <c r="T176" s="199">
        <v>0</v>
      </c>
      <c r="U176" s="199">
        <v>0</v>
      </c>
      <c r="V176" s="199">
        <v>0</v>
      </c>
      <c r="W176" s="199">
        <v>0</v>
      </c>
      <c r="X176" s="199">
        <v>0</v>
      </c>
      <c r="Y176" s="199">
        <v>0</v>
      </c>
      <c r="Z176" s="199">
        <v>0</v>
      </c>
      <c r="AA176" s="199">
        <v>0</v>
      </c>
      <c r="AB176" s="199">
        <v>0</v>
      </c>
      <c r="AC176" s="199">
        <v>0</v>
      </c>
      <c r="AD176" s="199">
        <v>0</v>
      </c>
      <c r="AE176" s="199">
        <v>0</v>
      </c>
      <c r="AF176" s="199">
        <v>0</v>
      </c>
      <c r="AG176" s="199">
        <v>0</v>
      </c>
      <c r="AH176" s="199">
        <v>0</v>
      </c>
      <c r="AI176" s="199">
        <v>0</v>
      </c>
      <c r="AJ176" s="199">
        <v>0</v>
      </c>
      <c r="AK176" s="199">
        <v>0</v>
      </c>
      <c r="AL176" s="199">
        <v>0</v>
      </c>
      <c r="AM176" s="199">
        <v>0</v>
      </c>
      <c r="AN176" s="199">
        <v>0</v>
      </c>
      <c r="AO176" s="199">
        <v>0</v>
      </c>
      <c r="AP176" s="199">
        <v>0</v>
      </c>
      <c r="AQ176" s="199">
        <v>0</v>
      </c>
      <c r="AR176" s="199">
        <v>0</v>
      </c>
      <c r="AS176" s="199">
        <v>0</v>
      </c>
      <c r="AT176" s="199">
        <v>0</v>
      </c>
      <c r="AU176" s="199">
        <v>0</v>
      </c>
      <c r="AV176" s="199">
        <v>0</v>
      </c>
      <c r="AW176" s="199">
        <v>0</v>
      </c>
      <c r="AX176" s="199">
        <v>0</v>
      </c>
      <c r="AY176" s="199">
        <v>0</v>
      </c>
      <c r="AZ176" s="199">
        <v>0</v>
      </c>
      <c r="BA176" s="199">
        <v>0</v>
      </c>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t="s">
        <v>64</v>
      </c>
      <c r="EP176" s="199" t="s">
        <v>204</v>
      </c>
      <c r="EQ176" s="199" t="s">
        <v>240</v>
      </c>
      <c r="ER176" s="199" t="s">
        <v>236</v>
      </c>
      <c r="ES176" s="199" t="s">
        <v>237</v>
      </c>
      <c r="ET176" s="199" t="s">
        <v>238</v>
      </c>
      <c r="EU176" s="199" t="s">
        <v>239</v>
      </c>
      <c r="EV176" s="199">
        <v>0</v>
      </c>
      <c r="EW176" s="199">
        <v>0</v>
      </c>
      <c r="EX176" s="199">
        <v>0</v>
      </c>
      <c r="EY176" s="199">
        <v>0</v>
      </c>
      <c r="EZ176" s="199">
        <v>0</v>
      </c>
      <c r="FA176" s="199">
        <v>0</v>
      </c>
      <c r="FB176" s="199">
        <v>0</v>
      </c>
      <c r="FC176" s="199">
        <v>0</v>
      </c>
      <c r="FD176" s="199">
        <v>0</v>
      </c>
      <c r="FE176" s="199">
        <v>0</v>
      </c>
      <c r="FF176" s="199">
        <v>0</v>
      </c>
      <c r="FG176" s="199">
        <v>0</v>
      </c>
      <c r="FH176" s="199">
        <v>0</v>
      </c>
      <c r="FI176" s="199">
        <v>0</v>
      </c>
      <c r="FJ176" s="199">
        <v>0</v>
      </c>
      <c r="FK176" s="199">
        <v>0</v>
      </c>
      <c r="FL176" s="199">
        <v>0</v>
      </c>
      <c r="FM176" s="199">
        <v>0</v>
      </c>
      <c r="FN176" s="199">
        <v>0</v>
      </c>
      <c r="FO176" s="199">
        <v>0</v>
      </c>
      <c r="FP176" s="199">
        <v>0</v>
      </c>
      <c r="FQ176" s="199">
        <v>0</v>
      </c>
      <c r="FR176" s="199">
        <v>0</v>
      </c>
      <c r="FS176" s="199">
        <v>0</v>
      </c>
      <c r="FT176" s="199">
        <v>0</v>
      </c>
      <c r="FU176" s="199">
        <v>0</v>
      </c>
      <c r="FV176" s="199">
        <v>0</v>
      </c>
      <c r="FW176" s="199">
        <v>0</v>
      </c>
      <c r="FX176" s="199">
        <v>0</v>
      </c>
      <c r="FY176" s="199">
        <v>0</v>
      </c>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row>
    <row r="177" spans="1:201" x14ac:dyDescent="0.35">
      <c r="A177" s="199">
        <v>0</v>
      </c>
      <c r="B177" s="199">
        <v>0</v>
      </c>
      <c r="C177" s="199">
        <v>0</v>
      </c>
      <c r="D177" s="199">
        <v>0</v>
      </c>
      <c r="E177" s="199" t="s">
        <v>32</v>
      </c>
      <c r="F177" s="199" t="s">
        <v>188</v>
      </c>
      <c r="G177" s="199">
        <v>0</v>
      </c>
      <c r="H177" s="199">
        <v>0</v>
      </c>
      <c r="I177" s="199">
        <v>0</v>
      </c>
      <c r="J177" s="199">
        <v>0</v>
      </c>
      <c r="K177" s="199">
        <v>0</v>
      </c>
      <c r="L177" s="199">
        <v>0</v>
      </c>
      <c r="M177" s="199"/>
      <c r="N177" s="199"/>
      <c r="O177" s="199"/>
      <c r="P177" s="199"/>
      <c r="Q177" s="199"/>
      <c r="R177" s="199">
        <v>0</v>
      </c>
      <c r="S177" s="199">
        <v>0</v>
      </c>
      <c r="T177" s="199">
        <v>0</v>
      </c>
      <c r="U177" s="199">
        <v>0</v>
      </c>
      <c r="V177" s="199">
        <v>0</v>
      </c>
      <c r="W177" s="199">
        <v>0</v>
      </c>
      <c r="X177" s="199">
        <v>0</v>
      </c>
      <c r="Y177" s="199">
        <v>0</v>
      </c>
      <c r="Z177" s="199">
        <v>0</v>
      </c>
      <c r="AA177" s="199">
        <v>0</v>
      </c>
      <c r="AB177" s="199">
        <v>0</v>
      </c>
      <c r="AC177" s="199">
        <v>0</v>
      </c>
      <c r="AD177" s="199">
        <v>0</v>
      </c>
      <c r="AE177" s="199">
        <v>0</v>
      </c>
      <c r="AF177" s="199">
        <v>0</v>
      </c>
      <c r="AG177" s="199">
        <v>0</v>
      </c>
      <c r="AH177" s="199">
        <v>0</v>
      </c>
      <c r="AI177" s="199">
        <v>0</v>
      </c>
      <c r="AJ177" s="199">
        <v>0</v>
      </c>
      <c r="AK177" s="199">
        <v>0</v>
      </c>
      <c r="AL177" s="199">
        <v>0</v>
      </c>
      <c r="AM177" s="199">
        <v>0</v>
      </c>
      <c r="AN177" s="199">
        <v>0</v>
      </c>
      <c r="AO177" s="199">
        <v>0</v>
      </c>
      <c r="AP177" s="199">
        <v>0</v>
      </c>
      <c r="AQ177" s="199">
        <v>0</v>
      </c>
      <c r="AR177" s="199">
        <v>0</v>
      </c>
      <c r="AS177" s="199">
        <v>0</v>
      </c>
      <c r="AT177" s="199">
        <v>0</v>
      </c>
      <c r="AU177" s="199">
        <v>0</v>
      </c>
      <c r="AV177" s="199">
        <v>0</v>
      </c>
      <c r="AW177" s="199">
        <v>0</v>
      </c>
      <c r="AX177" s="199">
        <v>0</v>
      </c>
      <c r="AY177" s="199">
        <v>0</v>
      </c>
      <c r="AZ177" s="199">
        <v>0</v>
      </c>
      <c r="BA177" s="199">
        <v>0</v>
      </c>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t="s">
        <v>64</v>
      </c>
      <c r="EP177" s="199" t="s">
        <v>204</v>
      </c>
      <c r="EQ177" s="199" t="s">
        <v>240</v>
      </c>
      <c r="ER177" s="199" t="s">
        <v>236</v>
      </c>
      <c r="ES177" s="199" t="s">
        <v>237</v>
      </c>
      <c r="ET177" s="199" t="s">
        <v>238</v>
      </c>
      <c r="EU177" s="199" t="s">
        <v>239</v>
      </c>
      <c r="EV177" s="199">
        <v>0</v>
      </c>
      <c r="EW177" s="199">
        <v>0</v>
      </c>
      <c r="EX177" s="199">
        <v>0</v>
      </c>
      <c r="EY177" s="199">
        <v>0</v>
      </c>
      <c r="EZ177" s="199">
        <v>0</v>
      </c>
      <c r="FA177" s="199">
        <v>0</v>
      </c>
      <c r="FB177" s="199">
        <v>0</v>
      </c>
      <c r="FC177" s="199">
        <v>0</v>
      </c>
      <c r="FD177" s="199">
        <v>0</v>
      </c>
      <c r="FE177" s="199">
        <v>0</v>
      </c>
      <c r="FF177" s="199">
        <v>0</v>
      </c>
      <c r="FG177" s="199">
        <v>0</v>
      </c>
      <c r="FH177" s="199">
        <v>0</v>
      </c>
      <c r="FI177" s="199">
        <v>0</v>
      </c>
      <c r="FJ177" s="199">
        <v>0</v>
      </c>
      <c r="FK177" s="199">
        <v>0</v>
      </c>
      <c r="FL177" s="199">
        <v>0</v>
      </c>
      <c r="FM177" s="199">
        <v>0</v>
      </c>
      <c r="FN177" s="199">
        <v>0</v>
      </c>
      <c r="FO177" s="199">
        <v>0</v>
      </c>
      <c r="FP177" s="199">
        <v>0</v>
      </c>
      <c r="FQ177" s="199">
        <v>0</v>
      </c>
      <c r="FR177" s="199">
        <v>0</v>
      </c>
      <c r="FS177" s="199">
        <v>0</v>
      </c>
      <c r="FT177" s="199">
        <v>0</v>
      </c>
      <c r="FU177" s="199">
        <v>0</v>
      </c>
      <c r="FV177" s="199">
        <v>0</v>
      </c>
      <c r="FW177" s="199">
        <v>0</v>
      </c>
      <c r="FX177" s="199">
        <v>0</v>
      </c>
      <c r="FY177" s="199">
        <v>0</v>
      </c>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row>
    <row r="178" spans="1:201" x14ac:dyDescent="0.35">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row>
    <row r="179" spans="1:201" x14ac:dyDescent="0.35">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199"/>
      <c r="CT179" s="199"/>
      <c r="CU179" s="199"/>
      <c r="CV179" s="199"/>
      <c r="CW179" s="199"/>
      <c r="CX179" s="199"/>
      <c r="CY179" s="199"/>
      <c r="CZ179" s="199"/>
      <c r="DA179" s="199"/>
      <c r="DB179" s="199"/>
      <c r="DC179" s="199"/>
      <c r="DD179" s="199"/>
      <c r="DE179" s="199"/>
      <c r="DF179" s="199"/>
      <c r="DG179" s="199"/>
      <c r="DH179" s="199"/>
      <c r="DI179" s="199"/>
      <c r="DJ179" s="199"/>
      <c r="DK179" s="199"/>
      <c r="DL179" s="199"/>
      <c r="DM179" s="199"/>
      <c r="DN179" s="199"/>
      <c r="DO179" s="199"/>
      <c r="DP179" s="199"/>
      <c r="DQ179" s="199"/>
      <c r="DR179" s="199"/>
      <c r="DS179" s="199"/>
      <c r="DT179" s="199"/>
      <c r="DU179" s="199"/>
      <c r="DV179" s="199"/>
      <c r="DW179" s="199"/>
      <c r="DX179" s="199"/>
      <c r="DY179" s="199"/>
      <c r="DZ179" s="199"/>
      <c r="EA179" s="199"/>
      <c r="EB179" s="199"/>
      <c r="EC179" s="199"/>
      <c r="ED179" s="199"/>
      <c r="EE179" s="199"/>
      <c r="EF179" s="199"/>
      <c r="EG179" s="199"/>
      <c r="EH179" s="199"/>
      <c r="EI179" s="199"/>
      <c r="EJ179" s="199"/>
      <c r="EK179" s="199"/>
      <c r="EL179" s="199"/>
      <c r="EM179" s="199"/>
      <c r="EN179" s="199"/>
      <c r="EO179" s="199"/>
      <c r="EP179" s="199"/>
      <c r="EQ179" s="199"/>
      <c r="ER179" s="199"/>
      <c r="ES179" s="199"/>
      <c r="ET179" s="199"/>
      <c r="EU179" s="199"/>
      <c r="EV179" s="199"/>
      <c r="EW179" s="199"/>
      <c r="EX179" s="199"/>
      <c r="EY179" s="199"/>
      <c r="EZ179" s="199"/>
      <c r="FA179" s="199"/>
      <c r="FB179" s="199"/>
      <c r="FC179" s="199"/>
      <c r="FD179" s="199"/>
      <c r="FE179" s="199"/>
      <c r="FF179" s="199"/>
      <c r="FG179" s="199"/>
      <c r="FH179" s="199"/>
      <c r="FI179" s="199"/>
      <c r="FJ179" s="199"/>
      <c r="FK179" s="199"/>
      <c r="FL179" s="199"/>
      <c r="FM179" s="199"/>
      <c r="FN179" s="199"/>
      <c r="FO179" s="199"/>
      <c r="FP179" s="199"/>
      <c r="FQ179" s="199"/>
      <c r="FR179" s="199"/>
      <c r="FS179" s="199"/>
      <c r="FT179" s="199"/>
      <c r="FU179" s="199"/>
      <c r="FV179" s="199"/>
      <c r="FW179" s="199"/>
      <c r="FX179" s="199"/>
      <c r="FY179" s="199"/>
      <c r="FZ179" s="199"/>
      <c r="GA179" s="199"/>
      <c r="GB179" s="199"/>
      <c r="GC179" s="199"/>
      <c r="GD179" s="199"/>
      <c r="GE179" s="199"/>
      <c r="GF179" s="199"/>
      <c r="GG179" s="199"/>
      <c r="GH179" s="199"/>
      <c r="GI179" s="199"/>
      <c r="GJ179" s="199"/>
      <c r="GK179" s="199"/>
      <c r="GL179" s="199"/>
      <c r="GM179" s="199"/>
      <c r="GN179" s="199"/>
      <c r="GO179" s="199"/>
      <c r="GP179" s="199"/>
      <c r="GQ179" s="199"/>
      <c r="GR179" s="199"/>
      <c r="GS179" s="199"/>
    </row>
    <row r="180" spans="1:201" x14ac:dyDescent="0.35">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row>
    <row r="181" spans="1:201" x14ac:dyDescent="0.35">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row>
    <row r="182" spans="1:201" x14ac:dyDescent="0.35">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row>
    <row r="183" spans="1:201" x14ac:dyDescent="0.35">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row>
    <row r="184" spans="1:201" x14ac:dyDescent="0.35">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row>
    <row r="185" spans="1:201" x14ac:dyDescent="0.35">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199"/>
      <c r="CT185" s="199"/>
      <c r="CU185" s="199"/>
      <c r="CV185" s="199"/>
      <c r="CW185" s="199"/>
      <c r="CX185" s="199"/>
      <c r="CY185" s="199"/>
      <c r="CZ185" s="199"/>
      <c r="DA185" s="199"/>
      <c r="DB185" s="199"/>
      <c r="DC185" s="199"/>
      <c r="DD185" s="199"/>
      <c r="DE185" s="199"/>
      <c r="DF185" s="199"/>
      <c r="DG185" s="199"/>
      <c r="DH185" s="199"/>
      <c r="DI185" s="199"/>
      <c r="DJ185" s="199"/>
      <c r="DK185" s="199"/>
      <c r="DL185" s="199"/>
      <c r="DM185" s="199"/>
      <c r="DN185" s="199"/>
      <c r="DO185" s="199"/>
      <c r="DP185" s="199"/>
      <c r="DQ185" s="199"/>
      <c r="DR185" s="199"/>
      <c r="DS185" s="199"/>
      <c r="DT185" s="199"/>
      <c r="DU185" s="199"/>
      <c r="DV185" s="199"/>
      <c r="DW185" s="199"/>
      <c r="DX185" s="199"/>
      <c r="DY185" s="199"/>
      <c r="DZ185" s="199"/>
      <c r="EA185" s="199"/>
      <c r="EB185" s="199"/>
      <c r="EC185" s="199"/>
      <c r="ED185" s="199"/>
      <c r="EE185" s="199"/>
      <c r="EF185" s="199"/>
      <c r="EG185" s="199"/>
      <c r="EH185" s="199"/>
      <c r="EI185" s="199"/>
      <c r="EJ185" s="199"/>
      <c r="EK185" s="199"/>
      <c r="EL185" s="199"/>
      <c r="EM185" s="199"/>
      <c r="EN185" s="199"/>
      <c r="EO185" s="199"/>
      <c r="EP185" s="199"/>
      <c r="EQ185" s="199"/>
      <c r="ER185" s="199"/>
      <c r="ES185" s="199"/>
      <c r="ET185" s="199"/>
      <c r="EU185" s="199"/>
      <c r="EV185" s="199"/>
      <c r="EW185" s="199"/>
      <c r="EX185" s="199"/>
      <c r="EY185" s="199"/>
      <c r="EZ185" s="199"/>
      <c r="FA185" s="199"/>
      <c r="FB185" s="199"/>
      <c r="FC185" s="199"/>
      <c r="FD185" s="199"/>
      <c r="FE185" s="199"/>
      <c r="FF185" s="199"/>
      <c r="FG185" s="199"/>
      <c r="FH185" s="199"/>
      <c r="FI185" s="199"/>
      <c r="FJ185" s="199"/>
      <c r="FK185" s="199"/>
      <c r="FL185" s="199"/>
      <c r="FM185" s="199"/>
      <c r="FN185" s="199"/>
      <c r="FO185" s="199"/>
      <c r="FP185" s="199"/>
      <c r="FQ185" s="199"/>
      <c r="FR185" s="199"/>
      <c r="FS185" s="199"/>
      <c r="FT185" s="199"/>
      <c r="FU185" s="199"/>
      <c r="FV185" s="199"/>
      <c r="FW185" s="199"/>
      <c r="FX185" s="199"/>
      <c r="FY185" s="199"/>
      <c r="FZ185" s="199"/>
      <c r="GA185" s="199"/>
      <c r="GB185" s="199"/>
      <c r="GC185" s="199"/>
      <c r="GD185" s="199"/>
      <c r="GE185" s="199"/>
      <c r="GF185" s="199"/>
      <c r="GG185" s="199"/>
      <c r="GH185" s="199"/>
      <c r="GI185" s="199"/>
      <c r="GJ185" s="199"/>
      <c r="GK185" s="199"/>
      <c r="GL185" s="199"/>
      <c r="GM185" s="199"/>
      <c r="GN185" s="199"/>
      <c r="GO185" s="199"/>
      <c r="GP185" s="199"/>
      <c r="GQ185" s="199"/>
      <c r="GR185" s="199"/>
      <c r="GS185" s="199"/>
    </row>
    <row r="186" spans="1:201" x14ac:dyDescent="0.35">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row>
    <row r="187" spans="1:201" x14ac:dyDescent="0.35">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row>
    <row r="188" spans="1:201" x14ac:dyDescent="0.35">
      <c r="A188" s="199">
        <v>0</v>
      </c>
      <c r="B188" s="199">
        <v>0</v>
      </c>
      <c r="C188" s="199">
        <v>0</v>
      </c>
      <c r="D188" s="199">
        <v>0</v>
      </c>
      <c r="E188" s="199" t="s">
        <v>32</v>
      </c>
      <c r="F188" s="199" t="s">
        <v>188</v>
      </c>
      <c r="G188" s="199">
        <v>0</v>
      </c>
      <c r="H188" s="199">
        <v>0</v>
      </c>
      <c r="I188" s="199">
        <v>0</v>
      </c>
      <c r="J188" s="199">
        <v>0</v>
      </c>
      <c r="K188" s="199">
        <v>0</v>
      </c>
      <c r="L188" s="199">
        <v>0</v>
      </c>
      <c r="M188" s="199"/>
      <c r="N188" s="199"/>
      <c r="O188" s="199"/>
      <c r="P188" s="199"/>
      <c r="Q188" s="199"/>
      <c r="R188" s="199">
        <v>0</v>
      </c>
      <c r="S188" s="199">
        <v>0</v>
      </c>
      <c r="T188" s="199">
        <v>0</v>
      </c>
      <c r="U188" s="199">
        <v>0</v>
      </c>
      <c r="V188" s="199">
        <v>0</v>
      </c>
      <c r="W188" s="199">
        <v>0</v>
      </c>
      <c r="X188" s="199">
        <v>0</v>
      </c>
      <c r="Y188" s="199">
        <v>0</v>
      </c>
      <c r="Z188" s="199">
        <v>0</v>
      </c>
      <c r="AA188" s="199">
        <v>0</v>
      </c>
      <c r="AB188" s="199">
        <v>0</v>
      </c>
      <c r="AC188" s="199">
        <v>0</v>
      </c>
      <c r="AD188" s="199">
        <v>0</v>
      </c>
      <c r="AE188" s="199">
        <v>0</v>
      </c>
      <c r="AF188" s="199">
        <v>0</v>
      </c>
      <c r="AG188" s="199">
        <v>0</v>
      </c>
      <c r="AH188" s="199">
        <v>0</v>
      </c>
      <c r="AI188" s="199">
        <v>0</v>
      </c>
      <c r="AJ188" s="199">
        <v>0</v>
      </c>
      <c r="AK188" s="199">
        <v>0</v>
      </c>
      <c r="AL188" s="199">
        <v>0</v>
      </c>
      <c r="AM188" s="199">
        <v>0</v>
      </c>
      <c r="AN188" s="199">
        <v>0</v>
      </c>
      <c r="AO188" s="199">
        <v>0</v>
      </c>
      <c r="AP188" s="199">
        <v>0</v>
      </c>
      <c r="AQ188" s="199">
        <v>0</v>
      </c>
      <c r="AR188" s="199">
        <v>0</v>
      </c>
      <c r="AS188" s="199">
        <v>0</v>
      </c>
      <c r="AT188" s="199">
        <v>0</v>
      </c>
      <c r="AU188" s="199">
        <v>0</v>
      </c>
      <c r="AV188" s="199">
        <v>0</v>
      </c>
      <c r="AW188" s="199">
        <v>0</v>
      </c>
      <c r="AX188" s="199">
        <v>0</v>
      </c>
      <c r="AY188" s="199">
        <v>0</v>
      </c>
      <c r="AZ188" s="199">
        <v>0</v>
      </c>
      <c r="BA188" s="199">
        <v>0</v>
      </c>
      <c r="BB188" s="199">
        <v>0</v>
      </c>
      <c r="BC188" s="199">
        <v>0</v>
      </c>
      <c r="BD188" s="199">
        <v>0</v>
      </c>
      <c r="BE188" s="199">
        <v>0</v>
      </c>
      <c r="BF188" s="199">
        <v>0</v>
      </c>
      <c r="BG188" s="199">
        <v>0</v>
      </c>
      <c r="BH188" s="199">
        <v>0</v>
      </c>
      <c r="BI188" s="199">
        <v>0</v>
      </c>
      <c r="BJ188" s="199">
        <v>0</v>
      </c>
      <c r="BK188" s="199">
        <v>0</v>
      </c>
      <c r="BL188" s="199">
        <v>0</v>
      </c>
      <c r="BM188" s="199">
        <v>0</v>
      </c>
      <c r="BN188" s="199">
        <v>0</v>
      </c>
      <c r="BO188" s="199">
        <v>0</v>
      </c>
      <c r="BP188" s="199">
        <v>0</v>
      </c>
      <c r="BQ188" s="199">
        <v>0</v>
      </c>
      <c r="BR188" s="199">
        <v>0</v>
      </c>
      <c r="BS188" s="199">
        <v>0</v>
      </c>
      <c r="BT188" s="199">
        <v>0</v>
      </c>
      <c r="BU188" s="199">
        <v>0</v>
      </c>
      <c r="BV188" s="199">
        <v>0</v>
      </c>
      <c r="BW188" s="199">
        <v>0</v>
      </c>
      <c r="BX188" s="199">
        <v>0</v>
      </c>
      <c r="BY188" s="199">
        <v>0</v>
      </c>
      <c r="BZ188" s="199">
        <v>0</v>
      </c>
      <c r="CA188" s="199">
        <v>0</v>
      </c>
      <c r="CB188" s="199">
        <v>0</v>
      </c>
      <c r="CC188" s="199">
        <v>0</v>
      </c>
      <c r="CD188" s="199">
        <v>0</v>
      </c>
      <c r="CE188" s="199">
        <v>0</v>
      </c>
      <c r="CF188" s="199">
        <v>0</v>
      </c>
      <c r="CG188" s="199">
        <v>0</v>
      </c>
      <c r="CH188" s="199">
        <v>0</v>
      </c>
      <c r="CI188" s="199">
        <v>0</v>
      </c>
      <c r="CJ188" s="199">
        <v>0</v>
      </c>
      <c r="CK188" s="199">
        <v>0</v>
      </c>
      <c r="CL188" s="199">
        <v>0</v>
      </c>
      <c r="CM188" s="199">
        <v>0</v>
      </c>
      <c r="CN188" s="199">
        <v>0</v>
      </c>
      <c r="CO188" s="199">
        <v>0</v>
      </c>
      <c r="CP188" s="199">
        <v>0</v>
      </c>
      <c r="CQ188" s="199">
        <v>0</v>
      </c>
      <c r="CR188" s="199">
        <v>0</v>
      </c>
      <c r="CS188" s="199">
        <v>0</v>
      </c>
      <c r="CT188" s="199">
        <v>0</v>
      </c>
      <c r="CU188" s="199">
        <v>0</v>
      </c>
      <c r="CV188" s="199">
        <v>0</v>
      </c>
      <c r="CW188" s="199">
        <v>0</v>
      </c>
      <c r="CX188" s="199">
        <v>0</v>
      </c>
      <c r="CY188" s="199">
        <v>0</v>
      </c>
      <c r="CZ188" s="199">
        <v>0</v>
      </c>
      <c r="DA188" s="199">
        <v>0</v>
      </c>
      <c r="DB188" s="199">
        <v>0</v>
      </c>
      <c r="DC188" s="199">
        <v>0</v>
      </c>
      <c r="DD188" s="199">
        <v>0</v>
      </c>
      <c r="DE188" s="199">
        <v>0</v>
      </c>
      <c r="DF188" s="199">
        <v>0</v>
      </c>
      <c r="DG188" s="199">
        <v>0</v>
      </c>
      <c r="DH188" s="199">
        <v>0</v>
      </c>
      <c r="DI188" s="199">
        <v>0</v>
      </c>
      <c r="DJ188" s="199">
        <v>0</v>
      </c>
      <c r="DK188" s="199">
        <v>0</v>
      </c>
      <c r="DL188" s="199">
        <v>0</v>
      </c>
      <c r="DM188" s="199">
        <v>0</v>
      </c>
      <c r="DN188" s="199">
        <v>0</v>
      </c>
      <c r="DO188" s="199">
        <v>0</v>
      </c>
      <c r="DP188" s="199">
        <v>0</v>
      </c>
      <c r="DQ188" s="199">
        <v>0</v>
      </c>
      <c r="DR188" s="199">
        <v>0</v>
      </c>
      <c r="DS188" s="199">
        <v>0</v>
      </c>
      <c r="DT188" s="199">
        <v>0</v>
      </c>
      <c r="DU188" s="199">
        <v>0</v>
      </c>
      <c r="DV188" s="199">
        <v>0</v>
      </c>
      <c r="DW188" s="199">
        <v>0</v>
      </c>
      <c r="DX188" s="199">
        <v>0</v>
      </c>
      <c r="DY188" s="199">
        <v>0</v>
      </c>
      <c r="DZ188" s="199">
        <v>0</v>
      </c>
      <c r="EA188" s="199" t="s">
        <v>32</v>
      </c>
      <c r="EB188" s="199">
        <v>0</v>
      </c>
      <c r="EC188" s="199">
        <v>0</v>
      </c>
      <c r="ED188" s="199">
        <v>0</v>
      </c>
      <c r="EE188" s="199" t="s">
        <v>32</v>
      </c>
      <c r="EF188" s="199" t="s">
        <v>32</v>
      </c>
      <c r="EG188" s="199">
        <v>0</v>
      </c>
      <c r="EH188" s="199">
        <v>0</v>
      </c>
      <c r="EI188" s="199">
        <v>0</v>
      </c>
      <c r="EJ188" s="199">
        <v>0</v>
      </c>
      <c r="EK188" s="199" t="s">
        <v>32</v>
      </c>
      <c r="EL188" s="199" t="s">
        <v>32</v>
      </c>
      <c r="EM188" s="199" t="s">
        <v>42</v>
      </c>
      <c r="EN188" s="199">
        <v>0</v>
      </c>
      <c r="EO188" s="199" t="s">
        <v>69</v>
      </c>
      <c r="EP188" s="199" t="s">
        <v>204</v>
      </c>
      <c r="EQ188" s="199" t="s">
        <v>240</v>
      </c>
      <c r="ER188" s="199" t="s">
        <v>236</v>
      </c>
      <c r="ES188" s="199" t="s">
        <v>237</v>
      </c>
      <c r="ET188" s="199" t="s">
        <v>238</v>
      </c>
      <c r="EU188" s="199" t="s">
        <v>239</v>
      </c>
      <c r="EV188" s="199">
        <v>0</v>
      </c>
      <c r="EW188" s="199">
        <v>0</v>
      </c>
      <c r="EX188" s="199">
        <v>0</v>
      </c>
      <c r="EY188" s="199">
        <v>0</v>
      </c>
      <c r="EZ188" s="199">
        <v>0</v>
      </c>
      <c r="FA188" s="199">
        <v>0</v>
      </c>
      <c r="FB188" s="199">
        <v>0</v>
      </c>
      <c r="FC188" s="199">
        <v>0</v>
      </c>
      <c r="FD188" s="199">
        <v>0</v>
      </c>
      <c r="FE188" s="199">
        <v>0</v>
      </c>
      <c r="FF188" s="199">
        <v>0</v>
      </c>
      <c r="FG188" s="199">
        <v>0</v>
      </c>
      <c r="FH188" s="199">
        <v>0</v>
      </c>
      <c r="FI188" s="199">
        <v>0</v>
      </c>
      <c r="FJ188" s="199">
        <v>0</v>
      </c>
      <c r="FK188" s="199">
        <v>0</v>
      </c>
      <c r="FL188" s="199">
        <v>0</v>
      </c>
      <c r="FM188" s="199">
        <v>0</v>
      </c>
      <c r="FN188" s="199">
        <v>0</v>
      </c>
      <c r="FO188" s="199">
        <v>0</v>
      </c>
      <c r="FP188" s="199">
        <v>0</v>
      </c>
      <c r="FQ188" s="199">
        <v>0</v>
      </c>
      <c r="FR188" s="199">
        <v>0</v>
      </c>
      <c r="FS188" s="199">
        <v>0</v>
      </c>
      <c r="FT188" s="199">
        <v>0</v>
      </c>
      <c r="FU188" s="199">
        <v>0</v>
      </c>
      <c r="FV188" s="199">
        <v>0</v>
      </c>
      <c r="FW188" s="199">
        <v>0</v>
      </c>
      <c r="FX188" s="199">
        <v>0</v>
      </c>
      <c r="FY188" s="199">
        <v>0</v>
      </c>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row>
    <row r="189" spans="1:201" x14ac:dyDescent="0.35">
      <c r="A189" s="199">
        <v>0</v>
      </c>
      <c r="B189" s="199">
        <v>0</v>
      </c>
      <c r="C189" s="199">
        <v>0</v>
      </c>
      <c r="D189" s="199">
        <v>0</v>
      </c>
      <c r="E189" s="199" t="s">
        <v>32</v>
      </c>
      <c r="F189" s="199" t="s">
        <v>188</v>
      </c>
      <c r="G189" s="199">
        <v>0</v>
      </c>
      <c r="H189" s="199">
        <v>0</v>
      </c>
      <c r="I189" s="199">
        <v>0</v>
      </c>
      <c r="J189" s="199">
        <v>0</v>
      </c>
      <c r="K189" s="199">
        <v>0</v>
      </c>
      <c r="L189" s="199">
        <v>0</v>
      </c>
      <c r="M189" s="199"/>
      <c r="N189" s="199"/>
      <c r="O189" s="199"/>
      <c r="P189" s="199"/>
      <c r="Q189" s="199"/>
      <c r="R189" s="199">
        <v>0</v>
      </c>
      <c r="S189" s="199">
        <v>0</v>
      </c>
      <c r="T189" s="199">
        <v>0</v>
      </c>
      <c r="U189" s="199">
        <v>0</v>
      </c>
      <c r="V189" s="199">
        <v>0</v>
      </c>
      <c r="W189" s="199">
        <v>0</v>
      </c>
      <c r="X189" s="199">
        <v>0</v>
      </c>
      <c r="Y189" s="199">
        <v>0</v>
      </c>
      <c r="Z189" s="199">
        <v>0</v>
      </c>
      <c r="AA189" s="199">
        <v>0</v>
      </c>
      <c r="AB189" s="199">
        <v>0</v>
      </c>
      <c r="AC189" s="199">
        <v>0</v>
      </c>
      <c r="AD189" s="199">
        <v>0</v>
      </c>
      <c r="AE189" s="199">
        <v>0</v>
      </c>
      <c r="AF189" s="199">
        <v>0</v>
      </c>
      <c r="AG189" s="199">
        <v>0</v>
      </c>
      <c r="AH189" s="199">
        <v>0</v>
      </c>
      <c r="AI189" s="199">
        <v>0</v>
      </c>
      <c r="AJ189" s="199">
        <v>0</v>
      </c>
      <c r="AK189" s="199">
        <v>0</v>
      </c>
      <c r="AL189" s="199">
        <v>0</v>
      </c>
      <c r="AM189" s="199">
        <v>0</v>
      </c>
      <c r="AN189" s="199">
        <v>0</v>
      </c>
      <c r="AO189" s="199">
        <v>0</v>
      </c>
      <c r="AP189" s="199">
        <v>0</v>
      </c>
      <c r="AQ189" s="199">
        <v>0</v>
      </c>
      <c r="AR189" s="199">
        <v>0</v>
      </c>
      <c r="AS189" s="199">
        <v>0</v>
      </c>
      <c r="AT189" s="199">
        <v>0</v>
      </c>
      <c r="AU189" s="199">
        <v>0</v>
      </c>
      <c r="AV189" s="199">
        <v>0</v>
      </c>
      <c r="AW189" s="199">
        <v>0</v>
      </c>
      <c r="AX189" s="199">
        <v>0</v>
      </c>
      <c r="AY189" s="199">
        <v>0</v>
      </c>
      <c r="AZ189" s="199">
        <v>0</v>
      </c>
      <c r="BA189" s="199">
        <v>0</v>
      </c>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t="s">
        <v>69</v>
      </c>
      <c r="EP189" s="199" t="s">
        <v>204</v>
      </c>
      <c r="EQ189" s="199" t="s">
        <v>240</v>
      </c>
      <c r="ER189" s="199" t="s">
        <v>236</v>
      </c>
      <c r="ES189" s="199" t="s">
        <v>237</v>
      </c>
      <c r="ET189" s="199" t="s">
        <v>238</v>
      </c>
      <c r="EU189" s="199" t="s">
        <v>239</v>
      </c>
      <c r="EV189" s="199">
        <v>0</v>
      </c>
      <c r="EW189" s="199">
        <v>0</v>
      </c>
      <c r="EX189" s="199">
        <v>0</v>
      </c>
      <c r="EY189" s="199">
        <v>0</v>
      </c>
      <c r="EZ189" s="199">
        <v>0</v>
      </c>
      <c r="FA189" s="199">
        <v>0</v>
      </c>
      <c r="FB189" s="199">
        <v>0</v>
      </c>
      <c r="FC189" s="199">
        <v>0</v>
      </c>
      <c r="FD189" s="199">
        <v>0</v>
      </c>
      <c r="FE189" s="199">
        <v>0</v>
      </c>
      <c r="FF189" s="199">
        <v>0</v>
      </c>
      <c r="FG189" s="199">
        <v>0</v>
      </c>
      <c r="FH189" s="199">
        <v>0</v>
      </c>
      <c r="FI189" s="199">
        <v>0</v>
      </c>
      <c r="FJ189" s="199">
        <v>0</v>
      </c>
      <c r="FK189" s="199">
        <v>0</v>
      </c>
      <c r="FL189" s="199">
        <v>0</v>
      </c>
      <c r="FM189" s="199">
        <v>0</v>
      </c>
      <c r="FN189" s="199">
        <v>0</v>
      </c>
      <c r="FO189" s="199">
        <v>0</v>
      </c>
      <c r="FP189" s="199">
        <v>0</v>
      </c>
      <c r="FQ189" s="199">
        <v>0</v>
      </c>
      <c r="FR189" s="199">
        <v>0</v>
      </c>
      <c r="FS189" s="199">
        <v>0</v>
      </c>
      <c r="FT189" s="199">
        <v>0</v>
      </c>
      <c r="FU189" s="199">
        <v>0</v>
      </c>
      <c r="FV189" s="199">
        <v>0</v>
      </c>
      <c r="FW189" s="199">
        <v>0</v>
      </c>
      <c r="FX189" s="199">
        <v>0</v>
      </c>
      <c r="FY189" s="199">
        <v>0</v>
      </c>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row>
    <row r="190" spans="1:201" x14ac:dyDescent="0.35">
      <c r="A190" s="199">
        <v>0</v>
      </c>
      <c r="B190" s="199">
        <v>0</v>
      </c>
      <c r="C190" s="199">
        <v>0</v>
      </c>
      <c r="D190" s="199">
        <v>0</v>
      </c>
      <c r="E190" s="199" t="s">
        <v>32</v>
      </c>
      <c r="F190" s="199" t="s">
        <v>188</v>
      </c>
      <c r="G190" s="199">
        <v>0</v>
      </c>
      <c r="H190" s="199">
        <v>0</v>
      </c>
      <c r="I190" s="199">
        <v>0</v>
      </c>
      <c r="J190" s="199">
        <v>0</v>
      </c>
      <c r="K190" s="199">
        <v>0</v>
      </c>
      <c r="L190" s="199">
        <v>0</v>
      </c>
      <c r="M190" s="199"/>
      <c r="N190" s="199"/>
      <c r="O190" s="199"/>
      <c r="P190" s="199"/>
      <c r="Q190" s="199"/>
      <c r="R190" s="199">
        <v>0</v>
      </c>
      <c r="S190" s="199">
        <v>0</v>
      </c>
      <c r="T190" s="199">
        <v>0</v>
      </c>
      <c r="U190" s="199">
        <v>0</v>
      </c>
      <c r="V190" s="199">
        <v>0</v>
      </c>
      <c r="W190" s="199">
        <v>0</v>
      </c>
      <c r="X190" s="199">
        <v>0</v>
      </c>
      <c r="Y190" s="199">
        <v>0</v>
      </c>
      <c r="Z190" s="199">
        <v>0</v>
      </c>
      <c r="AA190" s="199">
        <v>0</v>
      </c>
      <c r="AB190" s="199">
        <v>0</v>
      </c>
      <c r="AC190" s="199">
        <v>0</v>
      </c>
      <c r="AD190" s="199">
        <v>0</v>
      </c>
      <c r="AE190" s="199">
        <v>0</v>
      </c>
      <c r="AF190" s="199">
        <v>0</v>
      </c>
      <c r="AG190" s="199">
        <v>0</v>
      </c>
      <c r="AH190" s="199">
        <v>0</v>
      </c>
      <c r="AI190" s="199">
        <v>0</v>
      </c>
      <c r="AJ190" s="199">
        <v>0</v>
      </c>
      <c r="AK190" s="199">
        <v>0</v>
      </c>
      <c r="AL190" s="199">
        <v>0</v>
      </c>
      <c r="AM190" s="199">
        <v>0</v>
      </c>
      <c r="AN190" s="199">
        <v>0</v>
      </c>
      <c r="AO190" s="199">
        <v>0</v>
      </c>
      <c r="AP190" s="199">
        <v>0</v>
      </c>
      <c r="AQ190" s="199">
        <v>0</v>
      </c>
      <c r="AR190" s="199">
        <v>0</v>
      </c>
      <c r="AS190" s="199">
        <v>0</v>
      </c>
      <c r="AT190" s="199">
        <v>0</v>
      </c>
      <c r="AU190" s="199">
        <v>0</v>
      </c>
      <c r="AV190" s="199">
        <v>0</v>
      </c>
      <c r="AW190" s="199">
        <v>0</v>
      </c>
      <c r="AX190" s="199">
        <v>0</v>
      </c>
      <c r="AY190" s="199">
        <v>0</v>
      </c>
      <c r="AZ190" s="199">
        <v>0</v>
      </c>
      <c r="BA190" s="199">
        <v>0</v>
      </c>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t="s">
        <v>69</v>
      </c>
      <c r="EP190" s="199" t="s">
        <v>204</v>
      </c>
      <c r="EQ190" s="199" t="s">
        <v>240</v>
      </c>
      <c r="ER190" s="199" t="s">
        <v>236</v>
      </c>
      <c r="ES190" s="199" t="s">
        <v>237</v>
      </c>
      <c r="ET190" s="199" t="s">
        <v>238</v>
      </c>
      <c r="EU190" s="199" t="s">
        <v>239</v>
      </c>
      <c r="EV190" s="199">
        <v>0</v>
      </c>
      <c r="EW190" s="199">
        <v>0</v>
      </c>
      <c r="EX190" s="199">
        <v>0</v>
      </c>
      <c r="EY190" s="199">
        <v>0</v>
      </c>
      <c r="EZ190" s="199">
        <v>0</v>
      </c>
      <c r="FA190" s="199">
        <v>0</v>
      </c>
      <c r="FB190" s="199">
        <v>0</v>
      </c>
      <c r="FC190" s="199">
        <v>0</v>
      </c>
      <c r="FD190" s="199">
        <v>0</v>
      </c>
      <c r="FE190" s="199">
        <v>0</v>
      </c>
      <c r="FF190" s="199">
        <v>0</v>
      </c>
      <c r="FG190" s="199">
        <v>0</v>
      </c>
      <c r="FH190" s="199">
        <v>0</v>
      </c>
      <c r="FI190" s="199">
        <v>0</v>
      </c>
      <c r="FJ190" s="199">
        <v>0</v>
      </c>
      <c r="FK190" s="199">
        <v>0</v>
      </c>
      <c r="FL190" s="199">
        <v>0</v>
      </c>
      <c r="FM190" s="199">
        <v>0</v>
      </c>
      <c r="FN190" s="199">
        <v>0</v>
      </c>
      <c r="FO190" s="199">
        <v>0</v>
      </c>
      <c r="FP190" s="199">
        <v>0</v>
      </c>
      <c r="FQ190" s="199">
        <v>0</v>
      </c>
      <c r="FR190" s="199">
        <v>0</v>
      </c>
      <c r="FS190" s="199">
        <v>0</v>
      </c>
      <c r="FT190" s="199">
        <v>0</v>
      </c>
      <c r="FU190" s="199">
        <v>0</v>
      </c>
      <c r="FV190" s="199">
        <v>0</v>
      </c>
      <c r="FW190" s="199">
        <v>0</v>
      </c>
      <c r="FX190" s="199">
        <v>0</v>
      </c>
      <c r="FY190" s="199">
        <v>0</v>
      </c>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row>
    <row r="191" spans="1:201" x14ac:dyDescent="0.35">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row>
    <row r="192" spans="1:201" x14ac:dyDescent="0.35">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row>
    <row r="193" spans="1:201" x14ac:dyDescent="0.35">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row>
    <row r="194" spans="1:201" x14ac:dyDescent="0.35">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row>
    <row r="195" spans="1:201" x14ac:dyDescent="0.35">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row>
    <row r="196" spans="1:201" x14ac:dyDescent="0.35">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row>
    <row r="197" spans="1:201" x14ac:dyDescent="0.35">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row>
    <row r="198" spans="1:201" x14ac:dyDescent="0.35">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row>
    <row r="199" spans="1:201" x14ac:dyDescent="0.35">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row>
    <row r="200" spans="1:201" x14ac:dyDescent="0.35">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99"/>
      <c r="DL200" s="199"/>
      <c r="DM200" s="199"/>
      <c r="DN200" s="199"/>
      <c r="DO200" s="199"/>
      <c r="DP200" s="199"/>
      <c r="DQ200" s="199"/>
      <c r="DR200" s="199"/>
      <c r="DS200" s="199"/>
      <c r="DT200" s="199"/>
      <c r="DU200" s="199"/>
      <c r="DV200" s="199"/>
      <c r="DW200" s="199"/>
      <c r="DX200" s="199"/>
      <c r="DY200" s="199"/>
      <c r="DZ200" s="199"/>
      <c r="EA200" s="199"/>
      <c r="EB200" s="199"/>
      <c r="EC200" s="199"/>
      <c r="ED200" s="199"/>
      <c r="EE200" s="199"/>
      <c r="EF200" s="199"/>
      <c r="EG200" s="199"/>
      <c r="EH200" s="199"/>
      <c r="EI200" s="199"/>
      <c r="EJ200" s="199"/>
      <c r="EK200" s="199"/>
      <c r="EL200" s="199"/>
      <c r="EM200" s="199"/>
      <c r="EN200" s="199"/>
      <c r="EO200" s="199"/>
      <c r="EP200" s="199"/>
      <c r="EQ200" s="199"/>
      <c r="ER200" s="199"/>
      <c r="ES200" s="199"/>
      <c r="ET200" s="199"/>
      <c r="EU200" s="199"/>
      <c r="EV200" s="199"/>
      <c r="EW200" s="199"/>
      <c r="EX200" s="199"/>
      <c r="EY200" s="199"/>
      <c r="EZ200" s="199"/>
      <c r="FA200" s="199"/>
      <c r="FB200" s="199"/>
      <c r="FC200" s="199"/>
      <c r="FD200" s="199"/>
      <c r="FE200" s="199"/>
      <c r="FF200" s="199"/>
      <c r="FG200" s="199"/>
      <c r="FH200" s="199"/>
      <c r="FI200" s="199"/>
      <c r="FJ200" s="199"/>
      <c r="FK200" s="199"/>
      <c r="FL200" s="199"/>
      <c r="FM200" s="199"/>
      <c r="FN200" s="199"/>
      <c r="FO200" s="199"/>
      <c r="FP200" s="199"/>
      <c r="FQ200" s="199"/>
      <c r="FR200" s="199"/>
      <c r="FS200" s="199"/>
      <c r="FT200" s="199"/>
      <c r="FU200" s="199"/>
      <c r="FV200" s="199"/>
      <c r="FW200" s="199"/>
      <c r="FX200" s="199"/>
      <c r="FY200" s="199"/>
      <c r="FZ200" s="199"/>
      <c r="GA200" s="199"/>
      <c r="GB200" s="199"/>
      <c r="GC200" s="199"/>
      <c r="GD200" s="199"/>
      <c r="GE200" s="199"/>
      <c r="GF200" s="199"/>
      <c r="GG200" s="199"/>
      <c r="GH200" s="199"/>
      <c r="GI200" s="199"/>
      <c r="GJ200" s="199"/>
      <c r="GK200" s="199"/>
      <c r="GL200" s="199"/>
      <c r="GM200" s="199"/>
      <c r="GN200" s="199"/>
      <c r="GO200" s="199"/>
      <c r="GP200" s="199"/>
      <c r="GQ200" s="199"/>
      <c r="GR200" s="199"/>
      <c r="GS200" s="199"/>
    </row>
    <row r="201" spans="1:201" x14ac:dyDescent="0.35">
      <c r="A201" s="199">
        <v>0</v>
      </c>
      <c r="B201" s="199">
        <v>0</v>
      </c>
      <c r="C201" s="199">
        <v>0</v>
      </c>
      <c r="D201" s="199">
        <v>0</v>
      </c>
      <c r="E201" s="199" t="s">
        <v>32</v>
      </c>
      <c r="F201" s="199" t="s">
        <v>188</v>
      </c>
      <c r="G201" s="199">
        <v>0</v>
      </c>
      <c r="H201" s="199">
        <v>0</v>
      </c>
      <c r="I201" s="199">
        <v>0</v>
      </c>
      <c r="J201" s="199">
        <v>0</v>
      </c>
      <c r="K201" s="199">
        <v>0</v>
      </c>
      <c r="L201" s="199">
        <v>0</v>
      </c>
      <c r="M201" s="199"/>
      <c r="N201" s="199"/>
      <c r="O201" s="199"/>
      <c r="P201" s="199"/>
      <c r="Q201" s="199"/>
      <c r="R201" s="199">
        <v>0</v>
      </c>
      <c r="S201" s="199">
        <v>0</v>
      </c>
      <c r="T201" s="199">
        <v>0</v>
      </c>
      <c r="U201" s="199">
        <v>0</v>
      </c>
      <c r="V201" s="199">
        <v>0</v>
      </c>
      <c r="W201" s="199">
        <v>0</v>
      </c>
      <c r="X201" s="199">
        <v>0</v>
      </c>
      <c r="Y201" s="199">
        <v>0</v>
      </c>
      <c r="Z201" s="199">
        <v>0</v>
      </c>
      <c r="AA201" s="199">
        <v>0</v>
      </c>
      <c r="AB201" s="199">
        <v>0</v>
      </c>
      <c r="AC201" s="199">
        <v>0</v>
      </c>
      <c r="AD201" s="199">
        <v>0</v>
      </c>
      <c r="AE201" s="199">
        <v>0</v>
      </c>
      <c r="AF201" s="199">
        <v>0</v>
      </c>
      <c r="AG201" s="199">
        <v>0</v>
      </c>
      <c r="AH201" s="199">
        <v>0</v>
      </c>
      <c r="AI201" s="199">
        <v>0</v>
      </c>
      <c r="AJ201" s="199">
        <v>0</v>
      </c>
      <c r="AK201" s="199">
        <v>0</v>
      </c>
      <c r="AL201" s="199">
        <v>0</v>
      </c>
      <c r="AM201" s="199">
        <v>0</v>
      </c>
      <c r="AN201" s="199">
        <v>0</v>
      </c>
      <c r="AO201" s="199">
        <v>0</v>
      </c>
      <c r="AP201" s="199">
        <v>0</v>
      </c>
      <c r="AQ201" s="199">
        <v>0</v>
      </c>
      <c r="AR201" s="199">
        <v>0</v>
      </c>
      <c r="AS201" s="199">
        <v>0</v>
      </c>
      <c r="AT201" s="199">
        <v>0</v>
      </c>
      <c r="AU201" s="199">
        <v>0</v>
      </c>
      <c r="AV201" s="199">
        <v>0</v>
      </c>
      <c r="AW201" s="199">
        <v>0</v>
      </c>
      <c r="AX201" s="199">
        <v>0</v>
      </c>
      <c r="AY201" s="199">
        <v>0</v>
      </c>
      <c r="AZ201" s="199">
        <v>0</v>
      </c>
      <c r="BA201" s="199">
        <v>0</v>
      </c>
      <c r="BB201" s="199">
        <v>0</v>
      </c>
      <c r="BC201" s="199">
        <v>0</v>
      </c>
      <c r="BD201" s="199">
        <v>0</v>
      </c>
      <c r="BE201" s="199">
        <v>0</v>
      </c>
      <c r="BF201" s="199">
        <v>0</v>
      </c>
      <c r="BG201" s="199">
        <v>0</v>
      </c>
      <c r="BH201" s="199">
        <v>0</v>
      </c>
      <c r="BI201" s="199">
        <v>0</v>
      </c>
      <c r="BJ201" s="199">
        <v>0</v>
      </c>
      <c r="BK201" s="199">
        <v>0</v>
      </c>
      <c r="BL201" s="199">
        <v>0</v>
      </c>
      <c r="BM201" s="199">
        <v>0</v>
      </c>
      <c r="BN201" s="199">
        <v>0</v>
      </c>
      <c r="BO201" s="199">
        <v>0</v>
      </c>
      <c r="BP201" s="199">
        <v>0</v>
      </c>
      <c r="BQ201" s="199">
        <v>0</v>
      </c>
      <c r="BR201" s="199">
        <v>0</v>
      </c>
      <c r="BS201" s="199">
        <v>0</v>
      </c>
      <c r="BT201" s="199">
        <v>0</v>
      </c>
      <c r="BU201" s="199">
        <v>0</v>
      </c>
      <c r="BV201" s="199">
        <v>0</v>
      </c>
      <c r="BW201" s="199">
        <v>0</v>
      </c>
      <c r="BX201" s="199">
        <v>0</v>
      </c>
      <c r="BY201" s="199">
        <v>0</v>
      </c>
      <c r="BZ201" s="199">
        <v>0</v>
      </c>
      <c r="CA201" s="199">
        <v>0</v>
      </c>
      <c r="CB201" s="199">
        <v>0</v>
      </c>
      <c r="CC201" s="199">
        <v>0</v>
      </c>
      <c r="CD201" s="199">
        <v>0</v>
      </c>
      <c r="CE201" s="199">
        <v>0</v>
      </c>
      <c r="CF201" s="199">
        <v>0</v>
      </c>
      <c r="CG201" s="199">
        <v>0</v>
      </c>
      <c r="CH201" s="199">
        <v>0</v>
      </c>
      <c r="CI201" s="199">
        <v>0</v>
      </c>
      <c r="CJ201" s="199">
        <v>0</v>
      </c>
      <c r="CK201" s="199">
        <v>0</v>
      </c>
      <c r="CL201" s="199">
        <v>0</v>
      </c>
      <c r="CM201" s="199">
        <v>0</v>
      </c>
      <c r="CN201" s="199">
        <v>0</v>
      </c>
      <c r="CO201" s="199">
        <v>0</v>
      </c>
      <c r="CP201" s="199">
        <v>0</v>
      </c>
      <c r="CQ201" s="199">
        <v>0</v>
      </c>
      <c r="CR201" s="199">
        <v>0</v>
      </c>
      <c r="CS201" s="199">
        <v>0</v>
      </c>
      <c r="CT201" s="199">
        <v>0</v>
      </c>
      <c r="CU201" s="199">
        <v>0</v>
      </c>
      <c r="CV201" s="199">
        <v>0</v>
      </c>
      <c r="CW201" s="199">
        <v>0</v>
      </c>
      <c r="CX201" s="199">
        <v>0</v>
      </c>
      <c r="CY201" s="199">
        <v>0</v>
      </c>
      <c r="CZ201" s="199">
        <v>0</v>
      </c>
      <c r="DA201" s="199">
        <v>0</v>
      </c>
      <c r="DB201" s="199">
        <v>0</v>
      </c>
      <c r="DC201" s="199">
        <v>0</v>
      </c>
      <c r="DD201" s="199">
        <v>0</v>
      </c>
      <c r="DE201" s="199">
        <v>0</v>
      </c>
      <c r="DF201" s="199">
        <v>0</v>
      </c>
      <c r="DG201" s="199">
        <v>0</v>
      </c>
      <c r="DH201" s="199">
        <v>0</v>
      </c>
      <c r="DI201" s="199">
        <v>0</v>
      </c>
      <c r="DJ201" s="199">
        <v>0</v>
      </c>
      <c r="DK201" s="199">
        <v>0</v>
      </c>
      <c r="DL201" s="199">
        <v>0</v>
      </c>
      <c r="DM201" s="199">
        <v>0</v>
      </c>
      <c r="DN201" s="199">
        <v>0</v>
      </c>
      <c r="DO201" s="199">
        <v>0</v>
      </c>
      <c r="DP201" s="199">
        <v>0</v>
      </c>
      <c r="DQ201" s="199">
        <v>0</v>
      </c>
      <c r="DR201" s="199">
        <v>0</v>
      </c>
      <c r="DS201" s="199">
        <v>0</v>
      </c>
      <c r="DT201" s="199">
        <v>0</v>
      </c>
      <c r="DU201" s="199">
        <v>0</v>
      </c>
      <c r="DV201" s="199">
        <v>0</v>
      </c>
      <c r="DW201" s="199">
        <v>0</v>
      </c>
      <c r="DX201" s="199">
        <v>0</v>
      </c>
      <c r="DY201" s="199">
        <v>0</v>
      </c>
      <c r="DZ201" s="199">
        <v>0</v>
      </c>
      <c r="EA201" s="199" t="s">
        <v>32</v>
      </c>
      <c r="EB201" s="199">
        <v>0</v>
      </c>
      <c r="EC201" s="199">
        <v>0</v>
      </c>
      <c r="ED201" s="199">
        <v>0</v>
      </c>
      <c r="EE201" s="199" t="s">
        <v>32</v>
      </c>
      <c r="EF201" s="199" t="s">
        <v>32</v>
      </c>
      <c r="EG201" s="199">
        <v>0</v>
      </c>
      <c r="EH201" s="199">
        <v>0</v>
      </c>
      <c r="EI201" s="199">
        <v>0</v>
      </c>
      <c r="EJ201" s="199">
        <v>0</v>
      </c>
      <c r="EK201" s="199" t="s">
        <v>32</v>
      </c>
      <c r="EL201" s="199" t="s">
        <v>32</v>
      </c>
      <c r="EM201" s="199" t="s">
        <v>42</v>
      </c>
      <c r="EN201" s="199">
        <v>0</v>
      </c>
      <c r="EO201" s="199" t="s">
        <v>70</v>
      </c>
      <c r="EP201" s="199" t="s">
        <v>204</v>
      </c>
      <c r="EQ201" s="199" t="s">
        <v>240</v>
      </c>
      <c r="ER201" s="199" t="s">
        <v>236</v>
      </c>
      <c r="ES201" s="199" t="s">
        <v>237</v>
      </c>
      <c r="ET201" s="199" t="s">
        <v>238</v>
      </c>
      <c r="EU201" s="199" t="s">
        <v>239</v>
      </c>
      <c r="EV201" s="199">
        <v>0</v>
      </c>
      <c r="EW201" s="199">
        <v>0</v>
      </c>
      <c r="EX201" s="199">
        <v>0</v>
      </c>
      <c r="EY201" s="199">
        <v>0</v>
      </c>
      <c r="EZ201" s="199">
        <v>0</v>
      </c>
      <c r="FA201" s="199">
        <v>0</v>
      </c>
      <c r="FB201" s="199">
        <v>0</v>
      </c>
      <c r="FC201" s="199">
        <v>0</v>
      </c>
      <c r="FD201" s="199">
        <v>0</v>
      </c>
      <c r="FE201" s="199">
        <v>0</v>
      </c>
      <c r="FF201" s="199">
        <v>0</v>
      </c>
      <c r="FG201" s="199">
        <v>0</v>
      </c>
      <c r="FH201" s="199">
        <v>0</v>
      </c>
      <c r="FI201" s="199">
        <v>0</v>
      </c>
      <c r="FJ201" s="199">
        <v>0</v>
      </c>
      <c r="FK201" s="199">
        <v>0</v>
      </c>
      <c r="FL201" s="199">
        <v>0</v>
      </c>
      <c r="FM201" s="199">
        <v>0</v>
      </c>
      <c r="FN201" s="199">
        <v>0</v>
      </c>
      <c r="FO201" s="199">
        <v>0</v>
      </c>
      <c r="FP201" s="199">
        <v>0</v>
      </c>
      <c r="FQ201" s="199">
        <v>0</v>
      </c>
      <c r="FR201" s="199">
        <v>0</v>
      </c>
      <c r="FS201" s="199">
        <v>0</v>
      </c>
      <c r="FT201" s="199">
        <v>0</v>
      </c>
      <c r="FU201" s="199">
        <v>0</v>
      </c>
      <c r="FV201" s="199">
        <v>0</v>
      </c>
      <c r="FW201" s="199">
        <v>0</v>
      </c>
      <c r="FX201" s="199">
        <v>0</v>
      </c>
      <c r="FY201" s="199">
        <v>0</v>
      </c>
      <c r="FZ201" s="199"/>
      <c r="GA201" s="199"/>
      <c r="GB201" s="199"/>
      <c r="GC201" s="199"/>
      <c r="GD201" s="199"/>
      <c r="GE201" s="199"/>
      <c r="GF201" s="199"/>
      <c r="GG201" s="199"/>
      <c r="GH201" s="199"/>
      <c r="GI201" s="199"/>
      <c r="GJ201" s="199"/>
      <c r="GK201" s="199"/>
      <c r="GL201" s="199"/>
      <c r="GM201" s="199"/>
      <c r="GN201" s="199"/>
      <c r="GO201" s="199"/>
      <c r="GP201" s="199"/>
      <c r="GQ201" s="199"/>
      <c r="GR201" s="199"/>
      <c r="GS201" s="199"/>
    </row>
    <row r="202" spans="1:201" x14ac:dyDescent="0.35">
      <c r="A202" s="199">
        <v>0</v>
      </c>
      <c r="B202" s="199">
        <v>0</v>
      </c>
      <c r="C202" s="199">
        <v>0</v>
      </c>
      <c r="D202" s="199">
        <v>0</v>
      </c>
      <c r="E202" s="199" t="s">
        <v>32</v>
      </c>
      <c r="F202" s="199" t="s">
        <v>188</v>
      </c>
      <c r="G202" s="199">
        <v>0</v>
      </c>
      <c r="H202" s="199">
        <v>0</v>
      </c>
      <c r="I202" s="199">
        <v>0</v>
      </c>
      <c r="J202" s="199">
        <v>0</v>
      </c>
      <c r="K202" s="199">
        <v>0</v>
      </c>
      <c r="L202" s="199">
        <v>0</v>
      </c>
      <c r="M202" s="199"/>
      <c r="N202" s="199"/>
      <c r="O202" s="199"/>
      <c r="P202" s="199"/>
      <c r="Q202" s="199"/>
      <c r="R202" s="199">
        <v>0</v>
      </c>
      <c r="S202" s="199">
        <v>0</v>
      </c>
      <c r="T202" s="199">
        <v>0</v>
      </c>
      <c r="U202" s="199">
        <v>0</v>
      </c>
      <c r="V202" s="199">
        <v>0</v>
      </c>
      <c r="W202" s="199">
        <v>0</v>
      </c>
      <c r="X202" s="199">
        <v>0</v>
      </c>
      <c r="Y202" s="199">
        <v>0</v>
      </c>
      <c r="Z202" s="199">
        <v>0</v>
      </c>
      <c r="AA202" s="199">
        <v>0</v>
      </c>
      <c r="AB202" s="199">
        <v>0</v>
      </c>
      <c r="AC202" s="199">
        <v>0</v>
      </c>
      <c r="AD202" s="199">
        <v>0</v>
      </c>
      <c r="AE202" s="199">
        <v>0</v>
      </c>
      <c r="AF202" s="199">
        <v>0</v>
      </c>
      <c r="AG202" s="199">
        <v>0</v>
      </c>
      <c r="AH202" s="199">
        <v>0</v>
      </c>
      <c r="AI202" s="199">
        <v>0</v>
      </c>
      <c r="AJ202" s="199">
        <v>0</v>
      </c>
      <c r="AK202" s="199">
        <v>0</v>
      </c>
      <c r="AL202" s="199">
        <v>0</v>
      </c>
      <c r="AM202" s="199">
        <v>0</v>
      </c>
      <c r="AN202" s="199">
        <v>0</v>
      </c>
      <c r="AO202" s="199">
        <v>0</v>
      </c>
      <c r="AP202" s="199">
        <v>0</v>
      </c>
      <c r="AQ202" s="199">
        <v>0</v>
      </c>
      <c r="AR202" s="199">
        <v>0</v>
      </c>
      <c r="AS202" s="199">
        <v>0</v>
      </c>
      <c r="AT202" s="199">
        <v>0</v>
      </c>
      <c r="AU202" s="199">
        <v>0</v>
      </c>
      <c r="AV202" s="199">
        <v>0</v>
      </c>
      <c r="AW202" s="199">
        <v>0</v>
      </c>
      <c r="AX202" s="199">
        <v>0</v>
      </c>
      <c r="AY202" s="199">
        <v>0</v>
      </c>
      <c r="AZ202" s="199">
        <v>0</v>
      </c>
      <c r="BA202" s="199">
        <v>0</v>
      </c>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199"/>
      <c r="CT202" s="199"/>
      <c r="CU202" s="199"/>
      <c r="CV202" s="199"/>
      <c r="CW202" s="199"/>
      <c r="CX202" s="199"/>
      <c r="CY202" s="199"/>
      <c r="CZ202" s="199"/>
      <c r="DA202" s="199"/>
      <c r="DB202" s="199"/>
      <c r="DC202" s="199"/>
      <c r="DD202" s="199"/>
      <c r="DE202" s="199"/>
      <c r="DF202" s="199"/>
      <c r="DG202" s="199"/>
      <c r="DH202" s="199"/>
      <c r="DI202" s="199"/>
      <c r="DJ202" s="199"/>
      <c r="DK202" s="199"/>
      <c r="DL202" s="199"/>
      <c r="DM202" s="199"/>
      <c r="DN202" s="199"/>
      <c r="DO202" s="199"/>
      <c r="DP202" s="199"/>
      <c r="DQ202" s="199"/>
      <c r="DR202" s="199"/>
      <c r="DS202" s="199"/>
      <c r="DT202" s="199"/>
      <c r="DU202" s="199"/>
      <c r="DV202" s="199"/>
      <c r="DW202" s="199"/>
      <c r="DX202" s="199"/>
      <c r="DY202" s="199"/>
      <c r="DZ202" s="199"/>
      <c r="EA202" s="199"/>
      <c r="EB202" s="199"/>
      <c r="EC202" s="199"/>
      <c r="ED202" s="199"/>
      <c r="EE202" s="199"/>
      <c r="EF202" s="199"/>
      <c r="EG202" s="199"/>
      <c r="EH202" s="199"/>
      <c r="EI202" s="199"/>
      <c r="EJ202" s="199"/>
      <c r="EK202" s="199"/>
      <c r="EL202" s="199"/>
      <c r="EM202" s="199"/>
      <c r="EN202" s="199"/>
      <c r="EO202" s="199" t="s">
        <v>70</v>
      </c>
      <c r="EP202" s="199" t="s">
        <v>204</v>
      </c>
      <c r="EQ202" s="199" t="s">
        <v>240</v>
      </c>
      <c r="ER202" s="199" t="s">
        <v>236</v>
      </c>
      <c r="ES202" s="199" t="s">
        <v>237</v>
      </c>
      <c r="ET202" s="199" t="s">
        <v>238</v>
      </c>
      <c r="EU202" s="199" t="s">
        <v>239</v>
      </c>
      <c r="EV202" s="199">
        <v>0</v>
      </c>
      <c r="EW202" s="199">
        <v>0</v>
      </c>
      <c r="EX202" s="199">
        <v>0</v>
      </c>
      <c r="EY202" s="199">
        <v>0</v>
      </c>
      <c r="EZ202" s="199">
        <v>0</v>
      </c>
      <c r="FA202" s="199">
        <v>0</v>
      </c>
      <c r="FB202" s="199">
        <v>0</v>
      </c>
      <c r="FC202" s="199">
        <v>0</v>
      </c>
      <c r="FD202" s="199">
        <v>0</v>
      </c>
      <c r="FE202" s="199">
        <v>0</v>
      </c>
      <c r="FF202" s="199">
        <v>0</v>
      </c>
      <c r="FG202" s="199">
        <v>0</v>
      </c>
      <c r="FH202" s="199">
        <v>0</v>
      </c>
      <c r="FI202" s="199">
        <v>0</v>
      </c>
      <c r="FJ202" s="199">
        <v>0</v>
      </c>
      <c r="FK202" s="199">
        <v>0</v>
      </c>
      <c r="FL202" s="199">
        <v>0</v>
      </c>
      <c r="FM202" s="199">
        <v>0</v>
      </c>
      <c r="FN202" s="199">
        <v>0</v>
      </c>
      <c r="FO202" s="199">
        <v>0</v>
      </c>
      <c r="FP202" s="199">
        <v>0</v>
      </c>
      <c r="FQ202" s="199">
        <v>0</v>
      </c>
      <c r="FR202" s="199">
        <v>0</v>
      </c>
      <c r="FS202" s="199">
        <v>0</v>
      </c>
      <c r="FT202" s="199">
        <v>0</v>
      </c>
      <c r="FU202" s="199">
        <v>0</v>
      </c>
      <c r="FV202" s="199">
        <v>0</v>
      </c>
      <c r="FW202" s="199">
        <v>0</v>
      </c>
      <c r="FX202" s="199">
        <v>0</v>
      </c>
      <c r="FY202" s="199">
        <v>0</v>
      </c>
      <c r="FZ202" s="199"/>
      <c r="GA202" s="199"/>
      <c r="GB202" s="199"/>
      <c r="GC202" s="199"/>
      <c r="GD202" s="199"/>
      <c r="GE202" s="199"/>
      <c r="GF202" s="199"/>
      <c r="GG202" s="199"/>
      <c r="GH202" s="199"/>
      <c r="GI202" s="199"/>
      <c r="GJ202" s="199"/>
      <c r="GK202" s="199"/>
      <c r="GL202" s="199"/>
      <c r="GM202" s="199"/>
      <c r="GN202" s="199"/>
      <c r="GO202" s="199"/>
      <c r="GP202" s="199"/>
      <c r="GQ202" s="199"/>
      <c r="GR202" s="199"/>
      <c r="GS202" s="199"/>
    </row>
    <row r="203" spans="1:201" x14ac:dyDescent="0.35">
      <c r="A203" s="199">
        <v>0</v>
      </c>
      <c r="B203" s="199">
        <v>0</v>
      </c>
      <c r="C203" s="199">
        <v>0</v>
      </c>
      <c r="D203" s="199">
        <v>0</v>
      </c>
      <c r="E203" s="199" t="s">
        <v>32</v>
      </c>
      <c r="F203" s="199" t="s">
        <v>188</v>
      </c>
      <c r="G203" s="199">
        <v>0</v>
      </c>
      <c r="H203" s="199">
        <v>0</v>
      </c>
      <c r="I203" s="199">
        <v>0</v>
      </c>
      <c r="J203" s="199">
        <v>0</v>
      </c>
      <c r="K203" s="199">
        <v>0</v>
      </c>
      <c r="L203" s="199">
        <v>0</v>
      </c>
      <c r="M203" s="199"/>
      <c r="N203" s="199"/>
      <c r="O203" s="199"/>
      <c r="P203" s="199"/>
      <c r="Q203" s="199"/>
      <c r="R203" s="199">
        <v>0</v>
      </c>
      <c r="S203" s="199">
        <v>0</v>
      </c>
      <c r="T203" s="199">
        <v>0</v>
      </c>
      <c r="U203" s="199">
        <v>0</v>
      </c>
      <c r="V203" s="199">
        <v>0</v>
      </c>
      <c r="W203" s="199">
        <v>0</v>
      </c>
      <c r="X203" s="199">
        <v>0</v>
      </c>
      <c r="Y203" s="199">
        <v>0</v>
      </c>
      <c r="Z203" s="199">
        <v>0</v>
      </c>
      <c r="AA203" s="199">
        <v>0</v>
      </c>
      <c r="AB203" s="199">
        <v>0</v>
      </c>
      <c r="AC203" s="199">
        <v>0</v>
      </c>
      <c r="AD203" s="199">
        <v>0</v>
      </c>
      <c r="AE203" s="199">
        <v>0</v>
      </c>
      <c r="AF203" s="199">
        <v>0</v>
      </c>
      <c r="AG203" s="199">
        <v>0</v>
      </c>
      <c r="AH203" s="199">
        <v>0</v>
      </c>
      <c r="AI203" s="199">
        <v>0</v>
      </c>
      <c r="AJ203" s="199">
        <v>0</v>
      </c>
      <c r="AK203" s="199">
        <v>0</v>
      </c>
      <c r="AL203" s="199">
        <v>0</v>
      </c>
      <c r="AM203" s="199">
        <v>0</v>
      </c>
      <c r="AN203" s="199">
        <v>0</v>
      </c>
      <c r="AO203" s="199">
        <v>0</v>
      </c>
      <c r="AP203" s="199">
        <v>0</v>
      </c>
      <c r="AQ203" s="199">
        <v>0</v>
      </c>
      <c r="AR203" s="199">
        <v>0</v>
      </c>
      <c r="AS203" s="199">
        <v>0</v>
      </c>
      <c r="AT203" s="199">
        <v>0</v>
      </c>
      <c r="AU203" s="199">
        <v>0</v>
      </c>
      <c r="AV203" s="199">
        <v>0</v>
      </c>
      <c r="AW203" s="199">
        <v>0</v>
      </c>
      <c r="AX203" s="199">
        <v>0</v>
      </c>
      <c r="AY203" s="199">
        <v>0</v>
      </c>
      <c r="AZ203" s="199">
        <v>0</v>
      </c>
      <c r="BA203" s="199">
        <v>0</v>
      </c>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199"/>
      <c r="CT203" s="199"/>
      <c r="CU203" s="199"/>
      <c r="CV203" s="199"/>
      <c r="CW203" s="199"/>
      <c r="CX203" s="199"/>
      <c r="CY203" s="199"/>
      <c r="CZ203" s="199"/>
      <c r="DA203" s="199"/>
      <c r="DB203" s="199"/>
      <c r="DC203" s="199"/>
      <c r="DD203" s="199"/>
      <c r="DE203" s="199"/>
      <c r="DF203" s="199"/>
      <c r="DG203" s="199"/>
      <c r="DH203" s="199"/>
      <c r="DI203" s="199"/>
      <c r="DJ203" s="199"/>
      <c r="DK203" s="199"/>
      <c r="DL203" s="199"/>
      <c r="DM203" s="199"/>
      <c r="DN203" s="199"/>
      <c r="DO203" s="199"/>
      <c r="DP203" s="199"/>
      <c r="DQ203" s="199"/>
      <c r="DR203" s="199"/>
      <c r="DS203" s="199"/>
      <c r="DT203" s="199"/>
      <c r="DU203" s="199"/>
      <c r="DV203" s="199"/>
      <c r="DW203" s="199"/>
      <c r="DX203" s="199"/>
      <c r="DY203" s="199"/>
      <c r="DZ203" s="199"/>
      <c r="EA203" s="199"/>
      <c r="EB203" s="199"/>
      <c r="EC203" s="199"/>
      <c r="ED203" s="199"/>
      <c r="EE203" s="199"/>
      <c r="EF203" s="199"/>
      <c r="EG203" s="199"/>
      <c r="EH203" s="199"/>
      <c r="EI203" s="199"/>
      <c r="EJ203" s="199"/>
      <c r="EK203" s="199"/>
      <c r="EL203" s="199"/>
      <c r="EM203" s="199"/>
      <c r="EN203" s="199"/>
      <c r="EO203" s="199" t="s">
        <v>70</v>
      </c>
      <c r="EP203" s="199" t="s">
        <v>204</v>
      </c>
      <c r="EQ203" s="199" t="s">
        <v>240</v>
      </c>
      <c r="ER203" s="199" t="s">
        <v>236</v>
      </c>
      <c r="ES203" s="199" t="s">
        <v>237</v>
      </c>
      <c r="ET203" s="199" t="s">
        <v>238</v>
      </c>
      <c r="EU203" s="199" t="s">
        <v>239</v>
      </c>
      <c r="EV203" s="199">
        <v>0</v>
      </c>
      <c r="EW203" s="199">
        <v>0</v>
      </c>
      <c r="EX203" s="199">
        <v>0</v>
      </c>
      <c r="EY203" s="199">
        <v>0</v>
      </c>
      <c r="EZ203" s="199">
        <v>0</v>
      </c>
      <c r="FA203" s="199">
        <v>0</v>
      </c>
      <c r="FB203" s="199">
        <v>0</v>
      </c>
      <c r="FC203" s="199">
        <v>0</v>
      </c>
      <c r="FD203" s="199">
        <v>0</v>
      </c>
      <c r="FE203" s="199">
        <v>0</v>
      </c>
      <c r="FF203" s="199">
        <v>0</v>
      </c>
      <c r="FG203" s="199">
        <v>0</v>
      </c>
      <c r="FH203" s="199">
        <v>0</v>
      </c>
      <c r="FI203" s="199">
        <v>0</v>
      </c>
      <c r="FJ203" s="199">
        <v>0</v>
      </c>
      <c r="FK203" s="199">
        <v>0</v>
      </c>
      <c r="FL203" s="199">
        <v>0</v>
      </c>
      <c r="FM203" s="199">
        <v>0</v>
      </c>
      <c r="FN203" s="199">
        <v>0</v>
      </c>
      <c r="FO203" s="199">
        <v>0</v>
      </c>
      <c r="FP203" s="199">
        <v>0</v>
      </c>
      <c r="FQ203" s="199">
        <v>0</v>
      </c>
      <c r="FR203" s="199">
        <v>0</v>
      </c>
      <c r="FS203" s="199">
        <v>0</v>
      </c>
      <c r="FT203" s="199">
        <v>0</v>
      </c>
      <c r="FU203" s="199">
        <v>0</v>
      </c>
      <c r="FV203" s="199">
        <v>0</v>
      </c>
      <c r="FW203" s="199">
        <v>0</v>
      </c>
      <c r="FX203" s="199">
        <v>0</v>
      </c>
      <c r="FY203" s="199">
        <v>0</v>
      </c>
      <c r="FZ203" s="199"/>
      <c r="GA203" s="199"/>
      <c r="GB203" s="199"/>
      <c r="GC203" s="199"/>
      <c r="GD203" s="199"/>
      <c r="GE203" s="199"/>
      <c r="GF203" s="199"/>
      <c r="GG203" s="199"/>
      <c r="GH203" s="199"/>
      <c r="GI203" s="199"/>
      <c r="GJ203" s="199"/>
      <c r="GK203" s="199"/>
      <c r="GL203" s="199"/>
      <c r="GM203" s="199"/>
      <c r="GN203" s="199"/>
      <c r="GO203" s="199"/>
      <c r="GP203" s="199"/>
      <c r="GQ203" s="199"/>
      <c r="GR203" s="199"/>
      <c r="GS203" s="199"/>
    </row>
    <row r="204" spans="1:201" x14ac:dyDescent="0.35">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199"/>
      <c r="CT204" s="199"/>
      <c r="CU204" s="199"/>
      <c r="CV204" s="199"/>
      <c r="CW204" s="199"/>
      <c r="CX204" s="199"/>
      <c r="CY204" s="199"/>
      <c r="CZ204" s="199"/>
      <c r="DA204" s="199"/>
      <c r="DB204" s="199"/>
      <c r="DC204" s="199"/>
      <c r="DD204" s="199"/>
      <c r="DE204" s="199"/>
      <c r="DF204" s="199"/>
      <c r="DG204" s="199"/>
      <c r="DH204" s="199"/>
      <c r="DI204" s="199"/>
      <c r="DJ204" s="199"/>
      <c r="DK204" s="199"/>
      <c r="DL204" s="199"/>
      <c r="DM204" s="199"/>
      <c r="DN204" s="199"/>
      <c r="DO204" s="199"/>
      <c r="DP204" s="199"/>
      <c r="DQ204" s="199"/>
      <c r="DR204" s="199"/>
      <c r="DS204" s="199"/>
      <c r="DT204" s="199"/>
      <c r="DU204" s="199"/>
      <c r="DV204" s="199"/>
      <c r="DW204" s="199"/>
      <c r="DX204" s="199"/>
      <c r="DY204" s="199"/>
      <c r="DZ204" s="199"/>
      <c r="EA204" s="199"/>
      <c r="EB204" s="199"/>
      <c r="EC204" s="199"/>
      <c r="ED204" s="199"/>
      <c r="EE204" s="199"/>
      <c r="EF204" s="199"/>
      <c r="EG204" s="199"/>
      <c r="EH204" s="199"/>
      <c r="EI204" s="199"/>
      <c r="EJ204" s="199"/>
      <c r="EK204" s="199"/>
      <c r="EL204" s="199"/>
      <c r="EM204" s="199"/>
      <c r="EN204" s="199"/>
      <c r="EO204" s="199"/>
      <c r="EP204" s="199"/>
      <c r="EQ204" s="199"/>
      <c r="ER204" s="199"/>
      <c r="ES204" s="199"/>
      <c r="ET204" s="199"/>
      <c r="EU204" s="199"/>
      <c r="EV204" s="199"/>
      <c r="EW204" s="199"/>
      <c r="EX204" s="199"/>
      <c r="EY204" s="199"/>
      <c r="EZ204" s="199"/>
      <c r="FA204" s="199"/>
      <c r="FB204" s="199"/>
      <c r="FC204" s="199"/>
      <c r="FD204" s="199"/>
      <c r="FE204" s="199"/>
      <c r="FF204" s="199"/>
      <c r="FG204" s="199"/>
      <c r="FH204" s="199"/>
      <c r="FI204" s="199"/>
      <c r="FJ204" s="199"/>
      <c r="FK204" s="199"/>
      <c r="FL204" s="199"/>
      <c r="FM204" s="199"/>
      <c r="FN204" s="199"/>
      <c r="FO204" s="199"/>
      <c r="FP204" s="199"/>
      <c r="FQ204" s="199"/>
      <c r="FR204" s="199"/>
      <c r="FS204" s="199"/>
      <c r="FT204" s="199"/>
      <c r="FU204" s="199"/>
      <c r="FV204" s="199"/>
      <c r="FW204" s="199"/>
      <c r="FX204" s="199"/>
      <c r="FY204" s="199"/>
      <c r="FZ204" s="199"/>
      <c r="GA204" s="199"/>
      <c r="GB204" s="199"/>
      <c r="GC204" s="199"/>
      <c r="GD204" s="199"/>
      <c r="GE204" s="199"/>
      <c r="GF204" s="199"/>
      <c r="GG204" s="199"/>
      <c r="GH204" s="199"/>
      <c r="GI204" s="199"/>
      <c r="GJ204" s="199"/>
      <c r="GK204" s="199"/>
      <c r="GL204" s="199"/>
      <c r="GM204" s="199"/>
      <c r="GN204" s="199"/>
      <c r="GO204" s="199"/>
      <c r="GP204" s="199"/>
      <c r="GQ204" s="199"/>
      <c r="GR204" s="199"/>
      <c r="GS204" s="199"/>
    </row>
    <row r="205" spans="1:201" x14ac:dyDescent="0.35">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199"/>
      <c r="CT205" s="199"/>
      <c r="CU205" s="199"/>
      <c r="CV205" s="199"/>
      <c r="CW205" s="199"/>
      <c r="CX205" s="199"/>
      <c r="CY205" s="199"/>
      <c r="CZ205" s="199"/>
      <c r="DA205" s="199"/>
      <c r="DB205" s="199"/>
      <c r="DC205" s="199"/>
      <c r="DD205" s="199"/>
      <c r="DE205" s="199"/>
      <c r="DF205" s="199"/>
      <c r="DG205" s="199"/>
      <c r="DH205" s="199"/>
      <c r="DI205" s="199"/>
      <c r="DJ205" s="199"/>
      <c r="DK205" s="199"/>
      <c r="DL205" s="199"/>
      <c r="DM205" s="199"/>
      <c r="DN205" s="199"/>
      <c r="DO205" s="199"/>
      <c r="DP205" s="199"/>
      <c r="DQ205" s="199"/>
      <c r="DR205" s="199"/>
      <c r="DS205" s="199"/>
      <c r="DT205" s="199"/>
      <c r="DU205" s="199"/>
      <c r="DV205" s="199"/>
      <c r="DW205" s="199"/>
      <c r="DX205" s="199"/>
      <c r="DY205" s="199"/>
      <c r="DZ205" s="199"/>
      <c r="EA205" s="199"/>
      <c r="EB205" s="199"/>
      <c r="EC205" s="199"/>
      <c r="ED205" s="199"/>
      <c r="EE205" s="199"/>
      <c r="EF205" s="199"/>
      <c r="EG205" s="199"/>
      <c r="EH205" s="199"/>
      <c r="EI205" s="199"/>
      <c r="EJ205" s="199"/>
      <c r="EK205" s="199"/>
      <c r="EL205" s="199"/>
      <c r="EM205" s="199"/>
      <c r="EN205" s="199"/>
      <c r="EO205" s="199"/>
      <c r="EP205" s="199"/>
      <c r="EQ205" s="199"/>
      <c r="ER205" s="199"/>
      <c r="ES205" s="199"/>
      <c r="ET205" s="199"/>
      <c r="EU205" s="199"/>
      <c r="EV205" s="199"/>
      <c r="EW205" s="199"/>
      <c r="EX205" s="199"/>
      <c r="EY205" s="199"/>
      <c r="EZ205" s="199"/>
      <c r="FA205" s="199"/>
      <c r="FB205" s="199"/>
      <c r="FC205" s="199"/>
      <c r="FD205" s="199"/>
      <c r="FE205" s="199"/>
      <c r="FF205" s="199"/>
      <c r="FG205" s="199"/>
      <c r="FH205" s="199"/>
      <c r="FI205" s="199"/>
      <c r="FJ205" s="199"/>
      <c r="FK205" s="199"/>
      <c r="FL205" s="199"/>
      <c r="FM205" s="199"/>
      <c r="FN205" s="199"/>
      <c r="FO205" s="199"/>
      <c r="FP205" s="199"/>
      <c r="FQ205" s="199"/>
      <c r="FR205" s="199"/>
      <c r="FS205" s="199"/>
      <c r="FT205" s="199"/>
      <c r="FU205" s="199"/>
      <c r="FV205" s="199"/>
      <c r="FW205" s="199"/>
      <c r="FX205" s="199"/>
      <c r="FY205" s="199"/>
      <c r="FZ205" s="199"/>
      <c r="GA205" s="199"/>
      <c r="GB205" s="199"/>
      <c r="GC205" s="199"/>
      <c r="GD205" s="199"/>
      <c r="GE205" s="199"/>
      <c r="GF205" s="199"/>
      <c r="GG205" s="199"/>
      <c r="GH205" s="199"/>
      <c r="GI205" s="199"/>
      <c r="GJ205" s="199"/>
      <c r="GK205" s="199"/>
      <c r="GL205" s="199"/>
      <c r="GM205" s="199"/>
      <c r="GN205" s="199"/>
      <c r="GO205" s="199"/>
      <c r="GP205" s="199"/>
      <c r="GQ205" s="199"/>
      <c r="GR205" s="199"/>
      <c r="GS205" s="199"/>
    </row>
    <row r="206" spans="1:201" x14ac:dyDescent="0.35">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row>
    <row r="207" spans="1:201" x14ac:dyDescent="0.35">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99"/>
      <c r="DL207" s="199"/>
      <c r="DM207" s="199"/>
      <c r="DN207" s="199"/>
      <c r="DO207" s="199"/>
      <c r="DP207" s="199"/>
      <c r="DQ207" s="199"/>
      <c r="DR207" s="199"/>
      <c r="DS207" s="199"/>
      <c r="DT207" s="199"/>
      <c r="DU207" s="199"/>
      <c r="DV207" s="199"/>
      <c r="DW207" s="199"/>
      <c r="DX207" s="199"/>
      <c r="DY207" s="199"/>
      <c r="DZ207" s="199"/>
      <c r="EA207" s="199"/>
      <c r="EB207" s="199"/>
      <c r="EC207" s="199"/>
      <c r="ED207" s="199"/>
      <c r="EE207" s="199"/>
      <c r="EF207" s="199"/>
      <c r="EG207" s="199"/>
      <c r="EH207" s="199"/>
      <c r="EI207" s="199"/>
      <c r="EJ207" s="199"/>
      <c r="EK207" s="199"/>
      <c r="EL207" s="199"/>
      <c r="EM207" s="199"/>
      <c r="EN207" s="199"/>
      <c r="EO207" s="199"/>
      <c r="EP207" s="199"/>
      <c r="EQ207" s="199"/>
      <c r="ER207" s="199"/>
      <c r="ES207" s="199"/>
      <c r="ET207" s="199"/>
      <c r="EU207" s="199"/>
      <c r="EV207" s="199"/>
      <c r="EW207" s="199"/>
      <c r="EX207" s="199"/>
      <c r="EY207" s="199"/>
      <c r="EZ207" s="199"/>
      <c r="FA207" s="199"/>
      <c r="FB207" s="199"/>
      <c r="FC207" s="199"/>
      <c r="FD207" s="199"/>
      <c r="FE207" s="199"/>
      <c r="FF207" s="199"/>
      <c r="FG207" s="199"/>
      <c r="FH207" s="199"/>
      <c r="FI207" s="199"/>
      <c r="FJ207" s="199"/>
      <c r="FK207" s="199"/>
      <c r="FL207" s="199"/>
      <c r="FM207" s="199"/>
      <c r="FN207" s="199"/>
      <c r="FO207" s="199"/>
      <c r="FP207" s="199"/>
      <c r="FQ207" s="199"/>
      <c r="FR207" s="199"/>
      <c r="FS207" s="199"/>
      <c r="FT207" s="199"/>
      <c r="FU207" s="199"/>
      <c r="FV207" s="199"/>
      <c r="FW207" s="199"/>
      <c r="FX207" s="199"/>
      <c r="FY207" s="199"/>
      <c r="FZ207" s="199"/>
      <c r="GA207" s="199"/>
      <c r="GB207" s="199"/>
      <c r="GC207" s="199"/>
      <c r="GD207" s="199"/>
      <c r="GE207" s="199"/>
      <c r="GF207" s="199"/>
      <c r="GG207" s="199"/>
      <c r="GH207" s="199"/>
      <c r="GI207" s="199"/>
      <c r="GJ207" s="199"/>
      <c r="GK207" s="199"/>
      <c r="GL207" s="199"/>
      <c r="GM207" s="199"/>
      <c r="GN207" s="199"/>
      <c r="GO207" s="199"/>
      <c r="GP207" s="199"/>
      <c r="GQ207" s="199"/>
      <c r="GR207" s="199"/>
      <c r="GS207" s="199"/>
    </row>
    <row r="208" spans="1:201" x14ac:dyDescent="0.35">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c r="CE208" s="199"/>
      <c r="CF208" s="199"/>
      <c r="CG208" s="199"/>
      <c r="CH208" s="199"/>
      <c r="CI208" s="199"/>
      <c r="CJ208" s="199"/>
      <c r="CK208" s="199"/>
      <c r="CL208" s="199"/>
      <c r="CM208" s="199"/>
      <c r="CN208" s="199"/>
      <c r="CO208" s="199"/>
      <c r="CP208" s="199"/>
      <c r="CQ208" s="199"/>
      <c r="CR208" s="199"/>
      <c r="CS208" s="199"/>
      <c r="CT208" s="199"/>
      <c r="CU208" s="199"/>
      <c r="CV208" s="199"/>
      <c r="CW208" s="199"/>
      <c r="CX208" s="199"/>
      <c r="CY208" s="199"/>
      <c r="CZ208" s="199"/>
      <c r="DA208" s="199"/>
      <c r="DB208" s="199"/>
      <c r="DC208" s="199"/>
      <c r="DD208" s="199"/>
      <c r="DE208" s="199"/>
      <c r="DF208" s="199"/>
      <c r="DG208" s="199"/>
      <c r="DH208" s="199"/>
      <c r="DI208" s="199"/>
      <c r="DJ208" s="199"/>
      <c r="DK208" s="199"/>
      <c r="DL208" s="199"/>
      <c r="DM208" s="199"/>
      <c r="DN208" s="199"/>
      <c r="DO208" s="199"/>
      <c r="DP208" s="199"/>
      <c r="DQ208" s="199"/>
      <c r="DR208" s="199"/>
      <c r="DS208" s="199"/>
      <c r="DT208" s="199"/>
      <c r="DU208" s="199"/>
      <c r="DV208" s="199"/>
      <c r="DW208" s="199"/>
      <c r="DX208" s="199"/>
      <c r="DY208" s="199"/>
      <c r="DZ208" s="199"/>
      <c r="EA208" s="199"/>
      <c r="EB208" s="199"/>
      <c r="EC208" s="199"/>
      <c r="ED208" s="199"/>
      <c r="EE208" s="199"/>
      <c r="EF208" s="199"/>
      <c r="EG208" s="199"/>
      <c r="EH208" s="199"/>
      <c r="EI208" s="199"/>
      <c r="EJ208" s="199"/>
      <c r="EK208" s="199"/>
      <c r="EL208" s="199"/>
      <c r="EM208" s="199"/>
      <c r="EN208" s="199"/>
      <c r="EO208" s="199"/>
      <c r="EP208" s="199"/>
      <c r="EQ208" s="199"/>
      <c r="ER208" s="199"/>
      <c r="ES208" s="199"/>
      <c r="ET208" s="199"/>
      <c r="EU208" s="199"/>
      <c r="EV208" s="199"/>
      <c r="EW208" s="199"/>
      <c r="EX208" s="199"/>
      <c r="EY208" s="199"/>
      <c r="EZ208" s="199"/>
      <c r="FA208" s="199"/>
      <c r="FB208" s="199"/>
      <c r="FC208" s="199"/>
      <c r="FD208" s="199"/>
      <c r="FE208" s="199"/>
      <c r="FF208" s="199"/>
      <c r="FG208" s="199"/>
      <c r="FH208" s="199"/>
      <c r="FI208" s="199"/>
      <c r="FJ208" s="199"/>
      <c r="FK208" s="199"/>
      <c r="FL208" s="199"/>
      <c r="FM208" s="199"/>
      <c r="FN208" s="199"/>
      <c r="FO208" s="199"/>
      <c r="FP208" s="199"/>
      <c r="FQ208" s="199"/>
      <c r="FR208" s="199"/>
      <c r="FS208" s="199"/>
      <c r="FT208" s="199"/>
      <c r="FU208" s="199"/>
      <c r="FV208" s="199"/>
      <c r="FW208" s="199"/>
      <c r="FX208" s="199"/>
      <c r="FY208" s="199"/>
      <c r="FZ208" s="199"/>
      <c r="GA208" s="199"/>
      <c r="GB208" s="199"/>
      <c r="GC208" s="199"/>
      <c r="GD208" s="199"/>
      <c r="GE208" s="199"/>
      <c r="GF208" s="199"/>
      <c r="GG208" s="199"/>
      <c r="GH208" s="199"/>
      <c r="GI208" s="199"/>
      <c r="GJ208" s="199"/>
      <c r="GK208" s="199"/>
      <c r="GL208" s="199"/>
      <c r="GM208" s="199"/>
      <c r="GN208" s="199"/>
      <c r="GO208" s="199"/>
      <c r="GP208" s="199"/>
      <c r="GQ208" s="199"/>
      <c r="GR208" s="199"/>
      <c r="GS208" s="199"/>
    </row>
    <row r="209" spans="1:201" x14ac:dyDescent="0.35">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199"/>
      <c r="CT209" s="199"/>
      <c r="CU209" s="199"/>
      <c r="CV209" s="199"/>
      <c r="CW209" s="199"/>
      <c r="CX209" s="199"/>
      <c r="CY209" s="199"/>
      <c r="CZ209" s="199"/>
      <c r="DA209" s="199"/>
      <c r="DB209" s="199"/>
      <c r="DC209" s="199"/>
      <c r="DD209" s="199"/>
      <c r="DE209" s="199"/>
      <c r="DF209" s="199"/>
      <c r="DG209" s="199"/>
      <c r="DH209" s="199"/>
      <c r="DI209" s="199"/>
      <c r="DJ209" s="199"/>
      <c r="DK209" s="199"/>
      <c r="DL209" s="199"/>
      <c r="DM209" s="199"/>
      <c r="DN209" s="199"/>
      <c r="DO209" s="199"/>
      <c r="DP209" s="199"/>
      <c r="DQ209" s="199"/>
      <c r="DR209" s="199"/>
      <c r="DS209" s="199"/>
      <c r="DT209" s="199"/>
      <c r="DU209" s="199"/>
      <c r="DV209" s="199"/>
      <c r="DW209" s="199"/>
      <c r="DX209" s="199"/>
      <c r="DY209" s="199"/>
      <c r="DZ209" s="199"/>
      <c r="EA209" s="199"/>
      <c r="EB209" s="199"/>
      <c r="EC209" s="199"/>
      <c r="ED209" s="199"/>
      <c r="EE209" s="199"/>
      <c r="EF209" s="199"/>
      <c r="EG209" s="199"/>
      <c r="EH209" s="199"/>
      <c r="EI209" s="199"/>
      <c r="EJ209" s="199"/>
      <c r="EK209" s="199"/>
      <c r="EL209" s="199"/>
      <c r="EM209" s="199"/>
      <c r="EN209" s="199"/>
      <c r="EO209" s="199"/>
      <c r="EP209" s="199"/>
      <c r="EQ209" s="199"/>
      <c r="ER209" s="199"/>
      <c r="ES209" s="199"/>
      <c r="ET209" s="199"/>
      <c r="EU209" s="199"/>
      <c r="EV209" s="199"/>
      <c r="EW209" s="199"/>
      <c r="EX209" s="199"/>
      <c r="EY209" s="199"/>
      <c r="EZ209" s="199"/>
      <c r="FA209" s="199"/>
      <c r="FB209" s="199"/>
      <c r="FC209" s="199"/>
      <c r="FD209" s="199"/>
      <c r="FE209" s="199"/>
      <c r="FF209" s="199"/>
      <c r="FG209" s="199"/>
      <c r="FH209" s="199"/>
      <c r="FI209" s="199"/>
      <c r="FJ209" s="199"/>
      <c r="FK209" s="199"/>
      <c r="FL209" s="199"/>
      <c r="FM209" s="199"/>
      <c r="FN209" s="199"/>
      <c r="FO209" s="199"/>
      <c r="FP209" s="199"/>
      <c r="FQ209" s="199"/>
      <c r="FR209" s="199"/>
      <c r="FS209" s="199"/>
      <c r="FT209" s="199"/>
      <c r="FU209" s="199"/>
      <c r="FV209" s="199"/>
      <c r="FW209" s="199"/>
      <c r="FX209" s="199"/>
      <c r="FY209" s="199"/>
      <c r="FZ209" s="199"/>
      <c r="GA209" s="199"/>
      <c r="GB209" s="199"/>
      <c r="GC209" s="199"/>
      <c r="GD209" s="199"/>
      <c r="GE209" s="199"/>
      <c r="GF209" s="199"/>
      <c r="GG209" s="199"/>
      <c r="GH209" s="199"/>
      <c r="GI209" s="199"/>
      <c r="GJ209" s="199"/>
      <c r="GK209" s="199"/>
      <c r="GL209" s="199"/>
      <c r="GM209" s="199"/>
      <c r="GN209" s="199"/>
      <c r="GO209" s="199"/>
      <c r="GP209" s="199"/>
      <c r="GQ209" s="199"/>
      <c r="GR209" s="199"/>
      <c r="GS209" s="199"/>
    </row>
    <row r="210" spans="1:201" x14ac:dyDescent="0.35">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row>
    <row r="211" spans="1:201" x14ac:dyDescent="0.35">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row>
    <row r="212" spans="1:201" x14ac:dyDescent="0.35">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row>
    <row r="213" spans="1:201" x14ac:dyDescent="0.35">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row>
    <row r="214" spans="1:201" x14ac:dyDescent="0.35">
      <c r="A214" s="199">
        <v>0</v>
      </c>
      <c r="B214" s="199">
        <v>0</v>
      </c>
      <c r="C214" s="199">
        <v>0</v>
      </c>
      <c r="D214" s="199">
        <v>0</v>
      </c>
      <c r="E214" s="199" t="s">
        <v>32</v>
      </c>
      <c r="F214" s="199" t="s">
        <v>188</v>
      </c>
      <c r="G214" s="199">
        <v>0</v>
      </c>
      <c r="H214" s="199">
        <v>0</v>
      </c>
      <c r="I214" s="199">
        <v>0</v>
      </c>
      <c r="J214" s="199">
        <v>0</v>
      </c>
      <c r="K214" s="199">
        <v>0</v>
      </c>
      <c r="L214" s="199">
        <v>0</v>
      </c>
      <c r="M214" s="199"/>
      <c r="N214" s="199"/>
      <c r="O214" s="199"/>
      <c r="P214" s="199"/>
      <c r="Q214" s="199"/>
      <c r="R214" s="199">
        <v>0</v>
      </c>
      <c r="S214" s="199">
        <v>0</v>
      </c>
      <c r="T214" s="199">
        <v>0</v>
      </c>
      <c r="U214" s="199">
        <v>0</v>
      </c>
      <c r="V214" s="199">
        <v>0</v>
      </c>
      <c r="W214" s="199">
        <v>0</v>
      </c>
      <c r="X214" s="199">
        <v>0</v>
      </c>
      <c r="Y214" s="199">
        <v>0</v>
      </c>
      <c r="Z214" s="199">
        <v>0</v>
      </c>
      <c r="AA214" s="199">
        <v>0</v>
      </c>
      <c r="AB214" s="199">
        <v>0</v>
      </c>
      <c r="AC214" s="199">
        <v>0</v>
      </c>
      <c r="AD214" s="199">
        <v>0</v>
      </c>
      <c r="AE214" s="199">
        <v>0</v>
      </c>
      <c r="AF214" s="199">
        <v>0</v>
      </c>
      <c r="AG214" s="199">
        <v>0</v>
      </c>
      <c r="AH214" s="199">
        <v>0</v>
      </c>
      <c r="AI214" s="199">
        <v>0</v>
      </c>
      <c r="AJ214" s="199">
        <v>0</v>
      </c>
      <c r="AK214" s="199">
        <v>0</v>
      </c>
      <c r="AL214" s="199">
        <v>0</v>
      </c>
      <c r="AM214" s="199">
        <v>0</v>
      </c>
      <c r="AN214" s="199">
        <v>0</v>
      </c>
      <c r="AO214" s="199">
        <v>0</v>
      </c>
      <c r="AP214" s="199">
        <v>0</v>
      </c>
      <c r="AQ214" s="199">
        <v>0</v>
      </c>
      <c r="AR214" s="199">
        <v>0</v>
      </c>
      <c r="AS214" s="199">
        <v>0</v>
      </c>
      <c r="AT214" s="199">
        <v>0</v>
      </c>
      <c r="AU214" s="199">
        <v>0</v>
      </c>
      <c r="AV214" s="199">
        <v>0</v>
      </c>
      <c r="AW214" s="199">
        <v>0</v>
      </c>
      <c r="AX214" s="199">
        <v>0</v>
      </c>
      <c r="AY214" s="199">
        <v>0</v>
      </c>
      <c r="AZ214" s="199">
        <v>0</v>
      </c>
      <c r="BA214" s="199">
        <v>0</v>
      </c>
      <c r="BB214" s="199">
        <v>0</v>
      </c>
      <c r="BC214" s="199">
        <v>0</v>
      </c>
      <c r="BD214" s="199">
        <v>0</v>
      </c>
      <c r="BE214" s="199">
        <v>0</v>
      </c>
      <c r="BF214" s="199">
        <v>0</v>
      </c>
      <c r="BG214" s="199">
        <v>0</v>
      </c>
      <c r="BH214" s="199">
        <v>0</v>
      </c>
      <c r="BI214" s="199">
        <v>0</v>
      </c>
      <c r="BJ214" s="199">
        <v>0</v>
      </c>
      <c r="BK214" s="199">
        <v>0</v>
      </c>
      <c r="BL214" s="199">
        <v>0</v>
      </c>
      <c r="BM214" s="199">
        <v>0</v>
      </c>
      <c r="BN214" s="199">
        <v>0</v>
      </c>
      <c r="BO214" s="199">
        <v>0</v>
      </c>
      <c r="BP214" s="199">
        <v>0</v>
      </c>
      <c r="BQ214" s="199">
        <v>0</v>
      </c>
      <c r="BR214" s="199">
        <v>0</v>
      </c>
      <c r="BS214" s="199">
        <v>0</v>
      </c>
      <c r="BT214" s="199">
        <v>0</v>
      </c>
      <c r="BU214" s="199">
        <v>0</v>
      </c>
      <c r="BV214" s="199">
        <v>0</v>
      </c>
      <c r="BW214" s="199">
        <v>0</v>
      </c>
      <c r="BX214" s="199">
        <v>0</v>
      </c>
      <c r="BY214" s="199">
        <v>0</v>
      </c>
      <c r="BZ214" s="199">
        <v>0</v>
      </c>
      <c r="CA214" s="199">
        <v>0</v>
      </c>
      <c r="CB214" s="199">
        <v>0</v>
      </c>
      <c r="CC214" s="199">
        <v>0</v>
      </c>
      <c r="CD214" s="199">
        <v>0</v>
      </c>
      <c r="CE214" s="199">
        <v>0</v>
      </c>
      <c r="CF214" s="199">
        <v>0</v>
      </c>
      <c r="CG214" s="199">
        <v>0</v>
      </c>
      <c r="CH214" s="199">
        <v>0</v>
      </c>
      <c r="CI214" s="199">
        <v>0</v>
      </c>
      <c r="CJ214" s="199">
        <v>0</v>
      </c>
      <c r="CK214" s="199">
        <v>0</v>
      </c>
      <c r="CL214" s="199">
        <v>0</v>
      </c>
      <c r="CM214" s="199">
        <v>0</v>
      </c>
      <c r="CN214" s="199">
        <v>0</v>
      </c>
      <c r="CO214" s="199">
        <v>0</v>
      </c>
      <c r="CP214" s="199">
        <v>0</v>
      </c>
      <c r="CQ214" s="199">
        <v>0</v>
      </c>
      <c r="CR214" s="199">
        <v>0</v>
      </c>
      <c r="CS214" s="199">
        <v>0</v>
      </c>
      <c r="CT214" s="199">
        <v>0</v>
      </c>
      <c r="CU214" s="199">
        <v>0</v>
      </c>
      <c r="CV214" s="199">
        <v>0</v>
      </c>
      <c r="CW214" s="199">
        <v>0</v>
      </c>
      <c r="CX214" s="199">
        <v>0</v>
      </c>
      <c r="CY214" s="199">
        <v>0</v>
      </c>
      <c r="CZ214" s="199">
        <v>0</v>
      </c>
      <c r="DA214" s="199">
        <v>0</v>
      </c>
      <c r="DB214" s="199">
        <v>0</v>
      </c>
      <c r="DC214" s="199">
        <v>0</v>
      </c>
      <c r="DD214" s="199">
        <v>0</v>
      </c>
      <c r="DE214" s="199">
        <v>0</v>
      </c>
      <c r="DF214" s="199">
        <v>0</v>
      </c>
      <c r="DG214" s="199">
        <v>0</v>
      </c>
      <c r="DH214" s="199">
        <v>0</v>
      </c>
      <c r="DI214" s="199">
        <v>0</v>
      </c>
      <c r="DJ214" s="199">
        <v>0</v>
      </c>
      <c r="DK214" s="199">
        <v>0</v>
      </c>
      <c r="DL214" s="199">
        <v>0</v>
      </c>
      <c r="DM214" s="199">
        <v>0</v>
      </c>
      <c r="DN214" s="199">
        <v>0</v>
      </c>
      <c r="DO214" s="199">
        <v>0</v>
      </c>
      <c r="DP214" s="199">
        <v>0</v>
      </c>
      <c r="DQ214" s="199">
        <v>0</v>
      </c>
      <c r="DR214" s="199">
        <v>0</v>
      </c>
      <c r="DS214" s="199">
        <v>0</v>
      </c>
      <c r="DT214" s="199">
        <v>0</v>
      </c>
      <c r="DU214" s="199">
        <v>0</v>
      </c>
      <c r="DV214" s="199">
        <v>0</v>
      </c>
      <c r="DW214" s="199">
        <v>0</v>
      </c>
      <c r="DX214" s="199">
        <v>0</v>
      </c>
      <c r="DY214" s="199">
        <v>0</v>
      </c>
      <c r="DZ214" s="199">
        <v>0</v>
      </c>
      <c r="EA214" s="199" t="s">
        <v>32</v>
      </c>
      <c r="EB214" s="199">
        <v>0</v>
      </c>
      <c r="EC214" s="199">
        <v>0</v>
      </c>
      <c r="ED214" s="199">
        <v>0</v>
      </c>
      <c r="EE214" s="199" t="s">
        <v>32</v>
      </c>
      <c r="EF214" s="199" t="s">
        <v>32</v>
      </c>
      <c r="EG214" s="199">
        <v>0</v>
      </c>
      <c r="EH214" s="199">
        <v>0</v>
      </c>
      <c r="EI214" s="199">
        <v>0</v>
      </c>
      <c r="EJ214" s="199">
        <v>0</v>
      </c>
      <c r="EK214" s="199" t="s">
        <v>32</v>
      </c>
      <c r="EL214" s="199" t="s">
        <v>32</v>
      </c>
      <c r="EM214" s="199" t="s">
        <v>42</v>
      </c>
      <c r="EN214" s="199">
        <v>0</v>
      </c>
      <c r="EO214" s="199" t="s">
        <v>71</v>
      </c>
      <c r="EP214" s="199" t="s">
        <v>204</v>
      </c>
      <c r="EQ214" s="199" t="s">
        <v>240</v>
      </c>
      <c r="ER214" s="199" t="s">
        <v>236</v>
      </c>
      <c r="ES214" s="199" t="s">
        <v>237</v>
      </c>
      <c r="ET214" s="199" t="s">
        <v>238</v>
      </c>
      <c r="EU214" s="199" t="s">
        <v>239</v>
      </c>
      <c r="EV214" s="199">
        <v>0</v>
      </c>
      <c r="EW214" s="199">
        <v>0</v>
      </c>
      <c r="EX214" s="199">
        <v>0</v>
      </c>
      <c r="EY214" s="199">
        <v>0</v>
      </c>
      <c r="EZ214" s="199">
        <v>0</v>
      </c>
      <c r="FA214" s="199">
        <v>0</v>
      </c>
      <c r="FB214" s="199">
        <v>0</v>
      </c>
      <c r="FC214" s="199">
        <v>0</v>
      </c>
      <c r="FD214" s="199">
        <v>0</v>
      </c>
      <c r="FE214" s="199">
        <v>0</v>
      </c>
      <c r="FF214" s="199">
        <v>0</v>
      </c>
      <c r="FG214" s="199">
        <v>0</v>
      </c>
      <c r="FH214" s="199">
        <v>0</v>
      </c>
      <c r="FI214" s="199">
        <v>0</v>
      </c>
      <c r="FJ214" s="199">
        <v>0</v>
      </c>
      <c r="FK214" s="199">
        <v>0</v>
      </c>
      <c r="FL214" s="199">
        <v>0</v>
      </c>
      <c r="FM214" s="199">
        <v>0</v>
      </c>
      <c r="FN214" s="199">
        <v>0</v>
      </c>
      <c r="FO214" s="199">
        <v>0</v>
      </c>
      <c r="FP214" s="199">
        <v>0</v>
      </c>
      <c r="FQ214" s="199">
        <v>0</v>
      </c>
      <c r="FR214" s="199">
        <v>0</v>
      </c>
      <c r="FS214" s="199">
        <v>0</v>
      </c>
      <c r="FT214" s="199">
        <v>0</v>
      </c>
      <c r="FU214" s="199">
        <v>0</v>
      </c>
      <c r="FV214" s="199">
        <v>0</v>
      </c>
      <c r="FW214" s="199">
        <v>0</v>
      </c>
      <c r="FX214" s="199">
        <v>0</v>
      </c>
      <c r="FY214" s="199">
        <v>0</v>
      </c>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row>
    <row r="215" spans="1:201" x14ac:dyDescent="0.35">
      <c r="A215" s="199">
        <v>0</v>
      </c>
      <c r="B215" s="199">
        <v>0</v>
      </c>
      <c r="C215" s="199">
        <v>0</v>
      </c>
      <c r="D215" s="199">
        <v>0</v>
      </c>
      <c r="E215" s="199" t="s">
        <v>32</v>
      </c>
      <c r="F215" s="199" t="s">
        <v>188</v>
      </c>
      <c r="G215" s="199">
        <v>0</v>
      </c>
      <c r="H215" s="199">
        <v>0</v>
      </c>
      <c r="I215" s="199">
        <v>0</v>
      </c>
      <c r="J215" s="199">
        <v>0</v>
      </c>
      <c r="K215" s="199">
        <v>0</v>
      </c>
      <c r="L215" s="199">
        <v>0</v>
      </c>
      <c r="M215" s="199"/>
      <c r="N215" s="199"/>
      <c r="O215" s="199"/>
      <c r="P215" s="199"/>
      <c r="Q215" s="199"/>
      <c r="R215" s="199">
        <v>0</v>
      </c>
      <c r="S215" s="199">
        <v>0</v>
      </c>
      <c r="T215" s="199">
        <v>0</v>
      </c>
      <c r="U215" s="199">
        <v>0</v>
      </c>
      <c r="V215" s="199">
        <v>0</v>
      </c>
      <c r="W215" s="199">
        <v>0</v>
      </c>
      <c r="X215" s="199">
        <v>0</v>
      </c>
      <c r="Y215" s="199">
        <v>0</v>
      </c>
      <c r="Z215" s="199">
        <v>0</v>
      </c>
      <c r="AA215" s="199">
        <v>0</v>
      </c>
      <c r="AB215" s="199">
        <v>0</v>
      </c>
      <c r="AC215" s="199">
        <v>0</v>
      </c>
      <c r="AD215" s="199">
        <v>0</v>
      </c>
      <c r="AE215" s="199">
        <v>0</v>
      </c>
      <c r="AF215" s="199">
        <v>0</v>
      </c>
      <c r="AG215" s="199">
        <v>0</v>
      </c>
      <c r="AH215" s="199">
        <v>0</v>
      </c>
      <c r="AI215" s="199">
        <v>0</v>
      </c>
      <c r="AJ215" s="199">
        <v>0</v>
      </c>
      <c r="AK215" s="199">
        <v>0</v>
      </c>
      <c r="AL215" s="199">
        <v>0</v>
      </c>
      <c r="AM215" s="199">
        <v>0</v>
      </c>
      <c r="AN215" s="199">
        <v>0</v>
      </c>
      <c r="AO215" s="199">
        <v>0</v>
      </c>
      <c r="AP215" s="199">
        <v>0</v>
      </c>
      <c r="AQ215" s="199">
        <v>0</v>
      </c>
      <c r="AR215" s="199">
        <v>0</v>
      </c>
      <c r="AS215" s="199">
        <v>0</v>
      </c>
      <c r="AT215" s="199">
        <v>0</v>
      </c>
      <c r="AU215" s="199">
        <v>0</v>
      </c>
      <c r="AV215" s="199">
        <v>0</v>
      </c>
      <c r="AW215" s="199">
        <v>0</v>
      </c>
      <c r="AX215" s="199">
        <v>0</v>
      </c>
      <c r="AY215" s="199">
        <v>0</v>
      </c>
      <c r="AZ215" s="199">
        <v>0</v>
      </c>
      <c r="BA215" s="199">
        <v>0</v>
      </c>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t="s">
        <v>71</v>
      </c>
      <c r="EP215" s="199" t="s">
        <v>204</v>
      </c>
      <c r="EQ215" s="199" t="s">
        <v>240</v>
      </c>
      <c r="ER215" s="199" t="s">
        <v>236</v>
      </c>
      <c r="ES215" s="199" t="s">
        <v>237</v>
      </c>
      <c r="ET215" s="199" t="s">
        <v>238</v>
      </c>
      <c r="EU215" s="199" t="s">
        <v>239</v>
      </c>
      <c r="EV215" s="199">
        <v>0</v>
      </c>
      <c r="EW215" s="199">
        <v>0</v>
      </c>
      <c r="EX215" s="199">
        <v>0</v>
      </c>
      <c r="EY215" s="199">
        <v>0</v>
      </c>
      <c r="EZ215" s="199">
        <v>0</v>
      </c>
      <c r="FA215" s="199">
        <v>0</v>
      </c>
      <c r="FB215" s="199">
        <v>0</v>
      </c>
      <c r="FC215" s="199">
        <v>0</v>
      </c>
      <c r="FD215" s="199">
        <v>0</v>
      </c>
      <c r="FE215" s="199">
        <v>0</v>
      </c>
      <c r="FF215" s="199">
        <v>0</v>
      </c>
      <c r="FG215" s="199">
        <v>0</v>
      </c>
      <c r="FH215" s="199">
        <v>0</v>
      </c>
      <c r="FI215" s="199">
        <v>0</v>
      </c>
      <c r="FJ215" s="199">
        <v>0</v>
      </c>
      <c r="FK215" s="199">
        <v>0</v>
      </c>
      <c r="FL215" s="199">
        <v>0</v>
      </c>
      <c r="FM215" s="199">
        <v>0</v>
      </c>
      <c r="FN215" s="199">
        <v>0</v>
      </c>
      <c r="FO215" s="199">
        <v>0</v>
      </c>
      <c r="FP215" s="199">
        <v>0</v>
      </c>
      <c r="FQ215" s="199">
        <v>0</v>
      </c>
      <c r="FR215" s="199">
        <v>0</v>
      </c>
      <c r="FS215" s="199">
        <v>0</v>
      </c>
      <c r="FT215" s="199">
        <v>0</v>
      </c>
      <c r="FU215" s="199">
        <v>0</v>
      </c>
      <c r="FV215" s="199">
        <v>0</v>
      </c>
      <c r="FW215" s="199">
        <v>0</v>
      </c>
      <c r="FX215" s="199">
        <v>0</v>
      </c>
      <c r="FY215" s="199">
        <v>0</v>
      </c>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row>
    <row r="216" spans="1:201" x14ac:dyDescent="0.35">
      <c r="A216" s="199">
        <v>0</v>
      </c>
      <c r="B216" s="199">
        <v>0</v>
      </c>
      <c r="C216" s="199">
        <v>0</v>
      </c>
      <c r="D216" s="199">
        <v>0</v>
      </c>
      <c r="E216" s="199" t="s">
        <v>32</v>
      </c>
      <c r="F216" s="199" t="s">
        <v>188</v>
      </c>
      <c r="G216" s="199">
        <v>0</v>
      </c>
      <c r="H216" s="199">
        <v>0</v>
      </c>
      <c r="I216" s="199">
        <v>0</v>
      </c>
      <c r="J216" s="199">
        <v>0</v>
      </c>
      <c r="K216" s="199">
        <v>0</v>
      </c>
      <c r="L216" s="199">
        <v>0</v>
      </c>
      <c r="M216" s="199"/>
      <c r="N216" s="199"/>
      <c r="O216" s="199"/>
      <c r="P216" s="199"/>
      <c r="Q216" s="199"/>
      <c r="R216" s="199">
        <v>0</v>
      </c>
      <c r="S216" s="199">
        <v>0</v>
      </c>
      <c r="T216" s="199">
        <v>0</v>
      </c>
      <c r="U216" s="199">
        <v>0</v>
      </c>
      <c r="V216" s="199">
        <v>0</v>
      </c>
      <c r="W216" s="199">
        <v>0</v>
      </c>
      <c r="X216" s="199">
        <v>0</v>
      </c>
      <c r="Y216" s="199">
        <v>0</v>
      </c>
      <c r="Z216" s="199">
        <v>0</v>
      </c>
      <c r="AA216" s="199">
        <v>0</v>
      </c>
      <c r="AB216" s="199">
        <v>0</v>
      </c>
      <c r="AC216" s="199">
        <v>0</v>
      </c>
      <c r="AD216" s="199">
        <v>0</v>
      </c>
      <c r="AE216" s="199">
        <v>0</v>
      </c>
      <c r="AF216" s="199">
        <v>0</v>
      </c>
      <c r="AG216" s="199">
        <v>0</v>
      </c>
      <c r="AH216" s="199">
        <v>0</v>
      </c>
      <c r="AI216" s="199">
        <v>0</v>
      </c>
      <c r="AJ216" s="199">
        <v>0</v>
      </c>
      <c r="AK216" s="199">
        <v>0</v>
      </c>
      <c r="AL216" s="199">
        <v>0</v>
      </c>
      <c r="AM216" s="199">
        <v>0</v>
      </c>
      <c r="AN216" s="199">
        <v>0</v>
      </c>
      <c r="AO216" s="199">
        <v>0</v>
      </c>
      <c r="AP216" s="199">
        <v>0</v>
      </c>
      <c r="AQ216" s="199">
        <v>0</v>
      </c>
      <c r="AR216" s="199">
        <v>0</v>
      </c>
      <c r="AS216" s="199">
        <v>0</v>
      </c>
      <c r="AT216" s="199">
        <v>0</v>
      </c>
      <c r="AU216" s="199">
        <v>0</v>
      </c>
      <c r="AV216" s="199">
        <v>0</v>
      </c>
      <c r="AW216" s="199">
        <v>0</v>
      </c>
      <c r="AX216" s="199">
        <v>0</v>
      </c>
      <c r="AY216" s="199">
        <v>0</v>
      </c>
      <c r="AZ216" s="199">
        <v>0</v>
      </c>
      <c r="BA216" s="199">
        <v>0</v>
      </c>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t="s">
        <v>71</v>
      </c>
      <c r="EP216" s="199" t="s">
        <v>204</v>
      </c>
      <c r="EQ216" s="199" t="s">
        <v>240</v>
      </c>
      <c r="ER216" s="199" t="s">
        <v>236</v>
      </c>
      <c r="ES216" s="199" t="s">
        <v>237</v>
      </c>
      <c r="ET216" s="199" t="s">
        <v>238</v>
      </c>
      <c r="EU216" s="199" t="s">
        <v>239</v>
      </c>
      <c r="EV216" s="199">
        <v>0</v>
      </c>
      <c r="EW216" s="199">
        <v>0</v>
      </c>
      <c r="EX216" s="199">
        <v>0</v>
      </c>
      <c r="EY216" s="199">
        <v>0</v>
      </c>
      <c r="EZ216" s="199">
        <v>0</v>
      </c>
      <c r="FA216" s="199">
        <v>0</v>
      </c>
      <c r="FB216" s="199">
        <v>0</v>
      </c>
      <c r="FC216" s="199">
        <v>0</v>
      </c>
      <c r="FD216" s="199">
        <v>0</v>
      </c>
      <c r="FE216" s="199">
        <v>0</v>
      </c>
      <c r="FF216" s="199">
        <v>0</v>
      </c>
      <c r="FG216" s="199">
        <v>0</v>
      </c>
      <c r="FH216" s="199">
        <v>0</v>
      </c>
      <c r="FI216" s="199">
        <v>0</v>
      </c>
      <c r="FJ216" s="199">
        <v>0</v>
      </c>
      <c r="FK216" s="199">
        <v>0</v>
      </c>
      <c r="FL216" s="199">
        <v>0</v>
      </c>
      <c r="FM216" s="199">
        <v>0</v>
      </c>
      <c r="FN216" s="199">
        <v>0</v>
      </c>
      <c r="FO216" s="199">
        <v>0</v>
      </c>
      <c r="FP216" s="199">
        <v>0</v>
      </c>
      <c r="FQ216" s="199">
        <v>0</v>
      </c>
      <c r="FR216" s="199">
        <v>0</v>
      </c>
      <c r="FS216" s="199">
        <v>0</v>
      </c>
      <c r="FT216" s="199">
        <v>0</v>
      </c>
      <c r="FU216" s="199">
        <v>0</v>
      </c>
      <c r="FV216" s="199">
        <v>0</v>
      </c>
      <c r="FW216" s="199">
        <v>0</v>
      </c>
      <c r="FX216" s="199">
        <v>0</v>
      </c>
      <c r="FY216" s="199">
        <v>0</v>
      </c>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row>
    <row r="217" spans="1:201" x14ac:dyDescent="0.35">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row>
    <row r="218" spans="1:201" x14ac:dyDescent="0.35">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row>
    <row r="219" spans="1:201" x14ac:dyDescent="0.35">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row>
    <row r="220" spans="1:201" x14ac:dyDescent="0.35">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99"/>
      <c r="DL220" s="199"/>
      <c r="DM220" s="199"/>
      <c r="DN220" s="199"/>
      <c r="DO220" s="199"/>
      <c r="DP220" s="199"/>
      <c r="DQ220" s="199"/>
      <c r="DR220" s="199"/>
      <c r="DS220" s="199"/>
      <c r="DT220" s="199"/>
      <c r="DU220" s="199"/>
      <c r="DV220" s="199"/>
      <c r="DW220" s="199"/>
      <c r="DX220" s="199"/>
      <c r="DY220" s="199"/>
      <c r="DZ220" s="199"/>
      <c r="EA220" s="199"/>
      <c r="EB220" s="199"/>
      <c r="EC220" s="199"/>
      <c r="ED220" s="199"/>
      <c r="EE220" s="199"/>
      <c r="EF220" s="199"/>
      <c r="EG220" s="199"/>
      <c r="EH220" s="199"/>
      <c r="EI220" s="199"/>
      <c r="EJ220" s="199"/>
      <c r="EK220" s="199"/>
      <c r="EL220" s="199"/>
      <c r="EM220" s="199"/>
      <c r="EN220" s="199"/>
      <c r="EO220" s="199"/>
      <c r="EP220" s="199"/>
      <c r="EQ220" s="199"/>
      <c r="ER220" s="199"/>
      <c r="ES220" s="199"/>
      <c r="ET220" s="199"/>
      <c r="EU220" s="199"/>
      <c r="EV220" s="199"/>
      <c r="EW220" s="199"/>
      <c r="EX220" s="199"/>
      <c r="EY220" s="199"/>
      <c r="EZ220" s="199"/>
      <c r="FA220" s="199"/>
      <c r="FB220" s="199"/>
      <c r="FC220" s="199"/>
      <c r="FD220" s="199"/>
      <c r="FE220" s="199"/>
      <c r="FF220" s="199"/>
      <c r="FG220" s="199"/>
      <c r="FH220" s="199"/>
      <c r="FI220" s="199"/>
      <c r="FJ220" s="199"/>
      <c r="FK220" s="199"/>
      <c r="FL220" s="199"/>
      <c r="FM220" s="199"/>
      <c r="FN220" s="199"/>
      <c r="FO220" s="199"/>
      <c r="FP220" s="199"/>
      <c r="FQ220" s="199"/>
      <c r="FR220" s="199"/>
      <c r="FS220" s="199"/>
      <c r="FT220" s="199"/>
      <c r="FU220" s="199"/>
      <c r="FV220" s="199"/>
      <c r="FW220" s="199"/>
      <c r="FX220" s="199"/>
      <c r="FY220" s="199"/>
      <c r="FZ220" s="199"/>
      <c r="GA220" s="199"/>
      <c r="GB220" s="199"/>
      <c r="GC220" s="199"/>
      <c r="GD220" s="199"/>
      <c r="GE220" s="199"/>
      <c r="GF220" s="199"/>
      <c r="GG220" s="199"/>
      <c r="GH220" s="199"/>
      <c r="GI220" s="199"/>
      <c r="GJ220" s="199"/>
      <c r="GK220" s="199"/>
      <c r="GL220" s="199"/>
      <c r="GM220" s="199"/>
      <c r="GN220" s="199"/>
      <c r="GO220" s="199"/>
      <c r="GP220" s="199"/>
      <c r="GQ220" s="199"/>
      <c r="GR220" s="199"/>
      <c r="GS220" s="199"/>
    </row>
    <row r="221" spans="1:201" x14ac:dyDescent="0.35">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row>
    <row r="222" spans="1:201" x14ac:dyDescent="0.35">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row>
    <row r="223" spans="1:201" x14ac:dyDescent="0.35">
      <c r="A223" s="199"/>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row>
    <row r="224" spans="1:201" x14ac:dyDescent="0.35">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row>
    <row r="225" spans="1:201" x14ac:dyDescent="0.35">
      <c r="A225" s="199"/>
      <c r="B225" s="199"/>
      <c r="C225" s="199"/>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row>
    <row r="226" spans="1:201" x14ac:dyDescent="0.35">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row>
    <row r="227" spans="1:201" x14ac:dyDescent="0.35">
      <c r="A227" s="199">
        <v>0</v>
      </c>
      <c r="B227" s="199">
        <v>0</v>
      </c>
      <c r="C227" s="199">
        <v>0</v>
      </c>
      <c r="D227" s="199">
        <v>0</v>
      </c>
      <c r="E227" s="199" t="s">
        <v>32</v>
      </c>
      <c r="F227" s="199" t="s">
        <v>188</v>
      </c>
      <c r="G227" s="199">
        <v>0</v>
      </c>
      <c r="H227" s="199">
        <v>0</v>
      </c>
      <c r="I227" s="199">
        <v>0</v>
      </c>
      <c r="J227" s="199">
        <v>0</v>
      </c>
      <c r="K227" s="199">
        <v>0</v>
      </c>
      <c r="L227" s="199">
        <v>0</v>
      </c>
      <c r="M227" s="199"/>
      <c r="N227" s="199"/>
      <c r="O227" s="199"/>
      <c r="P227" s="199"/>
      <c r="Q227" s="199"/>
      <c r="R227" s="199">
        <v>0</v>
      </c>
      <c r="S227" s="199">
        <v>0</v>
      </c>
      <c r="T227" s="199">
        <v>0</v>
      </c>
      <c r="U227" s="199">
        <v>0</v>
      </c>
      <c r="V227" s="199">
        <v>0</v>
      </c>
      <c r="W227" s="199">
        <v>0</v>
      </c>
      <c r="X227" s="199">
        <v>0</v>
      </c>
      <c r="Y227" s="199">
        <v>0</v>
      </c>
      <c r="Z227" s="199">
        <v>0</v>
      </c>
      <c r="AA227" s="199">
        <v>0</v>
      </c>
      <c r="AB227" s="199">
        <v>0</v>
      </c>
      <c r="AC227" s="199">
        <v>0</v>
      </c>
      <c r="AD227" s="199">
        <v>0</v>
      </c>
      <c r="AE227" s="199">
        <v>0</v>
      </c>
      <c r="AF227" s="199">
        <v>0</v>
      </c>
      <c r="AG227" s="199">
        <v>0</v>
      </c>
      <c r="AH227" s="199">
        <v>0</v>
      </c>
      <c r="AI227" s="199">
        <v>0</v>
      </c>
      <c r="AJ227" s="199">
        <v>0</v>
      </c>
      <c r="AK227" s="199">
        <v>0</v>
      </c>
      <c r="AL227" s="199">
        <v>0</v>
      </c>
      <c r="AM227" s="199">
        <v>0</v>
      </c>
      <c r="AN227" s="199">
        <v>0</v>
      </c>
      <c r="AO227" s="199">
        <v>0</v>
      </c>
      <c r="AP227" s="199">
        <v>0</v>
      </c>
      <c r="AQ227" s="199">
        <v>0</v>
      </c>
      <c r="AR227" s="199">
        <v>0</v>
      </c>
      <c r="AS227" s="199">
        <v>0</v>
      </c>
      <c r="AT227" s="199">
        <v>0</v>
      </c>
      <c r="AU227" s="199">
        <v>0</v>
      </c>
      <c r="AV227" s="199">
        <v>0</v>
      </c>
      <c r="AW227" s="199">
        <v>0</v>
      </c>
      <c r="AX227" s="199">
        <v>0</v>
      </c>
      <c r="AY227" s="199">
        <v>0</v>
      </c>
      <c r="AZ227" s="199">
        <v>0</v>
      </c>
      <c r="BA227" s="199">
        <v>0</v>
      </c>
      <c r="BB227" s="199">
        <v>0</v>
      </c>
      <c r="BC227" s="199">
        <v>0</v>
      </c>
      <c r="BD227" s="199">
        <v>0</v>
      </c>
      <c r="BE227" s="199">
        <v>0</v>
      </c>
      <c r="BF227" s="199">
        <v>0</v>
      </c>
      <c r="BG227" s="199">
        <v>0</v>
      </c>
      <c r="BH227" s="199">
        <v>0</v>
      </c>
      <c r="BI227" s="199">
        <v>0</v>
      </c>
      <c r="BJ227" s="199">
        <v>0</v>
      </c>
      <c r="BK227" s="199">
        <v>0</v>
      </c>
      <c r="BL227" s="199">
        <v>0</v>
      </c>
      <c r="BM227" s="199">
        <v>0</v>
      </c>
      <c r="BN227" s="199">
        <v>0</v>
      </c>
      <c r="BO227" s="199">
        <v>0</v>
      </c>
      <c r="BP227" s="199">
        <v>0</v>
      </c>
      <c r="BQ227" s="199">
        <v>0</v>
      </c>
      <c r="BR227" s="199">
        <v>0</v>
      </c>
      <c r="BS227" s="199">
        <v>0</v>
      </c>
      <c r="BT227" s="199">
        <v>0</v>
      </c>
      <c r="BU227" s="199">
        <v>0</v>
      </c>
      <c r="BV227" s="199">
        <v>0</v>
      </c>
      <c r="BW227" s="199">
        <v>0</v>
      </c>
      <c r="BX227" s="199">
        <v>0</v>
      </c>
      <c r="BY227" s="199">
        <v>0</v>
      </c>
      <c r="BZ227" s="199">
        <v>0</v>
      </c>
      <c r="CA227" s="199">
        <v>0</v>
      </c>
      <c r="CB227" s="199">
        <v>0</v>
      </c>
      <c r="CC227" s="199">
        <v>0</v>
      </c>
      <c r="CD227" s="199">
        <v>0</v>
      </c>
      <c r="CE227" s="199">
        <v>0</v>
      </c>
      <c r="CF227" s="199">
        <v>0</v>
      </c>
      <c r="CG227" s="199">
        <v>0</v>
      </c>
      <c r="CH227" s="199">
        <v>0</v>
      </c>
      <c r="CI227" s="199">
        <v>0</v>
      </c>
      <c r="CJ227" s="199">
        <v>0</v>
      </c>
      <c r="CK227" s="199">
        <v>0</v>
      </c>
      <c r="CL227" s="199">
        <v>0</v>
      </c>
      <c r="CM227" s="199">
        <v>0</v>
      </c>
      <c r="CN227" s="199">
        <v>0</v>
      </c>
      <c r="CO227" s="199">
        <v>0</v>
      </c>
      <c r="CP227" s="199">
        <v>0</v>
      </c>
      <c r="CQ227" s="199">
        <v>0</v>
      </c>
      <c r="CR227" s="199">
        <v>0</v>
      </c>
      <c r="CS227" s="199">
        <v>0</v>
      </c>
      <c r="CT227" s="199">
        <v>0</v>
      </c>
      <c r="CU227" s="199">
        <v>0</v>
      </c>
      <c r="CV227" s="199">
        <v>0</v>
      </c>
      <c r="CW227" s="199">
        <v>0</v>
      </c>
      <c r="CX227" s="199">
        <v>0</v>
      </c>
      <c r="CY227" s="199">
        <v>0</v>
      </c>
      <c r="CZ227" s="199">
        <v>0</v>
      </c>
      <c r="DA227" s="199">
        <v>0</v>
      </c>
      <c r="DB227" s="199">
        <v>0</v>
      </c>
      <c r="DC227" s="199">
        <v>0</v>
      </c>
      <c r="DD227" s="199">
        <v>0</v>
      </c>
      <c r="DE227" s="199">
        <v>0</v>
      </c>
      <c r="DF227" s="199">
        <v>0</v>
      </c>
      <c r="DG227" s="199">
        <v>0</v>
      </c>
      <c r="DH227" s="199">
        <v>0</v>
      </c>
      <c r="DI227" s="199">
        <v>0</v>
      </c>
      <c r="DJ227" s="199">
        <v>0</v>
      </c>
      <c r="DK227" s="199">
        <v>0</v>
      </c>
      <c r="DL227" s="199">
        <v>0</v>
      </c>
      <c r="DM227" s="199">
        <v>0</v>
      </c>
      <c r="DN227" s="199">
        <v>0</v>
      </c>
      <c r="DO227" s="199">
        <v>0</v>
      </c>
      <c r="DP227" s="199">
        <v>0</v>
      </c>
      <c r="DQ227" s="199">
        <v>0</v>
      </c>
      <c r="DR227" s="199">
        <v>0</v>
      </c>
      <c r="DS227" s="199">
        <v>0</v>
      </c>
      <c r="DT227" s="199">
        <v>0</v>
      </c>
      <c r="DU227" s="199">
        <v>0</v>
      </c>
      <c r="DV227" s="199">
        <v>0</v>
      </c>
      <c r="DW227" s="199">
        <v>0</v>
      </c>
      <c r="DX227" s="199">
        <v>0</v>
      </c>
      <c r="DY227" s="199">
        <v>0</v>
      </c>
      <c r="DZ227" s="199">
        <v>0</v>
      </c>
      <c r="EA227" s="199" t="s">
        <v>32</v>
      </c>
      <c r="EB227" s="199">
        <v>0</v>
      </c>
      <c r="EC227" s="199">
        <v>0</v>
      </c>
      <c r="ED227" s="199">
        <v>0</v>
      </c>
      <c r="EE227" s="199" t="s">
        <v>32</v>
      </c>
      <c r="EF227" s="199" t="s">
        <v>32</v>
      </c>
      <c r="EG227" s="199">
        <v>0</v>
      </c>
      <c r="EH227" s="199">
        <v>0</v>
      </c>
      <c r="EI227" s="199">
        <v>0</v>
      </c>
      <c r="EJ227" s="199">
        <v>0</v>
      </c>
      <c r="EK227" s="199" t="s">
        <v>32</v>
      </c>
      <c r="EL227" s="199" t="s">
        <v>32</v>
      </c>
      <c r="EM227" s="199" t="s">
        <v>42</v>
      </c>
      <c r="EN227" s="199">
        <v>0</v>
      </c>
      <c r="EO227" s="199" t="s">
        <v>72</v>
      </c>
      <c r="EP227" s="199" t="s">
        <v>204</v>
      </c>
      <c r="EQ227" s="199" t="s">
        <v>240</v>
      </c>
      <c r="ER227" s="199" t="s">
        <v>236</v>
      </c>
      <c r="ES227" s="199" t="s">
        <v>237</v>
      </c>
      <c r="ET227" s="199" t="s">
        <v>238</v>
      </c>
      <c r="EU227" s="199" t="s">
        <v>239</v>
      </c>
      <c r="EV227" s="199">
        <v>0</v>
      </c>
      <c r="EW227" s="199">
        <v>0</v>
      </c>
      <c r="EX227" s="199">
        <v>0</v>
      </c>
      <c r="EY227" s="199">
        <v>0</v>
      </c>
      <c r="EZ227" s="199">
        <v>0</v>
      </c>
      <c r="FA227" s="199">
        <v>0</v>
      </c>
      <c r="FB227" s="199">
        <v>0</v>
      </c>
      <c r="FC227" s="199">
        <v>0</v>
      </c>
      <c r="FD227" s="199">
        <v>0</v>
      </c>
      <c r="FE227" s="199">
        <v>0</v>
      </c>
      <c r="FF227" s="199">
        <v>0</v>
      </c>
      <c r="FG227" s="199">
        <v>0</v>
      </c>
      <c r="FH227" s="199">
        <v>0</v>
      </c>
      <c r="FI227" s="199">
        <v>0</v>
      </c>
      <c r="FJ227" s="199">
        <v>0</v>
      </c>
      <c r="FK227" s="199">
        <v>0</v>
      </c>
      <c r="FL227" s="199">
        <v>0</v>
      </c>
      <c r="FM227" s="199">
        <v>0</v>
      </c>
      <c r="FN227" s="199">
        <v>0</v>
      </c>
      <c r="FO227" s="199">
        <v>0</v>
      </c>
      <c r="FP227" s="199">
        <v>0</v>
      </c>
      <c r="FQ227" s="199">
        <v>0</v>
      </c>
      <c r="FR227" s="199">
        <v>0</v>
      </c>
      <c r="FS227" s="199">
        <v>0</v>
      </c>
      <c r="FT227" s="199">
        <v>0</v>
      </c>
      <c r="FU227" s="199">
        <v>0</v>
      </c>
      <c r="FV227" s="199">
        <v>0</v>
      </c>
      <c r="FW227" s="199">
        <v>0</v>
      </c>
      <c r="FX227" s="199">
        <v>0</v>
      </c>
      <c r="FY227" s="199">
        <v>0</v>
      </c>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row>
    <row r="228" spans="1:201" x14ac:dyDescent="0.35">
      <c r="A228" s="199">
        <v>0</v>
      </c>
      <c r="B228" s="199">
        <v>0</v>
      </c>
      <c r="C228" s="199">
        <v>0</v>
      </c>
      <c r="D228" s="199">
        <v>0</v>
      </c>
      <c r="E228" s="199" t="s">
        <v>32</v>
      </c>
      <c r="F228" s="199" t="s">
        <v>188</v>
      </c>
      <c r="G228" s="199">
        <v>0</v>
      </c>
      <c r="H228" s="199">
        <v>0</v>
      </c>
      <c r="I228" s="199">
        <v>0</v>
      </c>
      <c r="J228" s="199">
        <v>0</v>
      </c>
      <c r="K228" s="199">
        <v>0</v>
      </c>
      <c r="L228" s="199">
        <v>0</v>
      </c>
      <c r="M228" s="199"/>
      <c r="N228" s="199"/>
      <c r="O228" s="199"/>
      <c r="P228" s="199"/>
      <c r="Q228" s="199"/>
      <c r="R228" s="199">
        <v>0</v>
      </c>
      <c r="S228" s="199">
        <v>0</v>
      </c>
      <c r="T228" s="199">
        <v>0</v>
      </c>
      <c r="U228" s="199">
        <v>0</v>
      </c>
      <c r="V228" s="199">
        <v>0</v>
      </c>
      <c r="W228" s="199">
        <v>0</v>
      </c>
      <c r="X228" s="199">
        <v>0</v>
      </c>
      <c r="Y228" s="199">
        <v>0</v>
      </c>
      <c r="Z228" s="199">
        <v>0</v>
      </c>
      <c r="AA228" s="199">
        <v>0</v>
      </c>
      <c r="AB228" s="199">
        <v>0</v>
      </c>
      <c r="AC228" s="199">
        <v>0</v>
      </c>
      <c r="AD228" s="199">
        <v>0</v>
      </c>
      <c r="AE228" s="199">
        <v>0</v>
      </c>
      <c r="AF228" s="199">
        <v>0</v>
      </c>
      <c r="AG228" s="199">
        <v>0</v>
      </c>
      <c r="AH228" s="199">
        <v>0</v>
      </c>
      <c r="AI228" s="199">
        <v>0</v>
      </c>
      <c r="AJ228" s="199">
        <v>0</v>
      </c>
      <c r="AK228" s="199">
        <v>0</v>
      </c>
      <c r="AL228" s="199">
        <v>0</v>
      </c>
      <c r="AM228" s="199">
        <v>0</v>
      </c>
      <c r="AN228" s="199">
        <v>0</v>
      </c>
      <c r="AO228" s="199">
        <v>0</v>
      </c>
      <c r="AP228" s="199">
        <v>0</v>
      </c>
      <c r="AQ228" s="199">
        <v>0</v>
      </c>
      <c r="AR228" s="199">
        <v>0</v>
      </c>
      <c r="AS228" s="199">
        <v>0</v>
      </c>
      <c r="AT228" s="199">
        <v>0</v>
      </c>
      <c r="AU228" s="199">
        <v>0</v>
      </c>
      <c r="AV228" s="199">
        <v>0</v>
      </c>
      <c r="AW228" s="199">
        <v>0</v>
      </c>
      <c r="AX228" s="199">
        <v>0</v>
      </c>
      <c r="AY228" s="199">
        <v>0</v>
      </c>
      <c r="AZ228" s="199">
        <v>0</v>
      </c>
      <c r="BA228" s="199">
        <v>0</v>
      </c>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t="s">
        <v>72</v>
      </c>
      <c r="EP228" s="199" t="s">
        <v>204</v>
      </c>
      <c r="EQ228" s="199" t="s">
        <v>240</v>
      </c>
      <c r="ER228" s="199" t="s">
        <v>236</v>
      </c>
      <c r="ES228" s="199" t="s">
        <v>237</v>
      </c>
      <c r="ET228" s="199" t="s">
        <v>238</v>
      </c>
      <c r="EU228" s="199" t="s">
        <v>239</v>
      </c>
      <c r="EV228" s="199">
        <v>0</v>
      </c>
      <c r="EW228" s="199">
        <v>0</v>
      </c>
      <c r="EX228" s="199">
        <v>0</v>
      </c>
      <c r="EY228" s="199">
        <v>0</v>
      </c>
      <c r="EZ228" s="199">
        <v>0</v>
      </c>
      <c r="FA228" s="199">
        <v>0</v>
      </c>
      <c r="FB228" s="199">
        <v>0</v>
      </c>
      <c r="FC228" s="199">
        <v>0</v>
      </c>
      <c r="FD228" s="199">
        <v>0</v>
      </c>
      <c r="FE228" s="199">
        <v>0</v>
      </c>
      <c r="FF228" s="199">
        <v>0</v>
      </c>
      <c r="FG228" s="199">
        <v>0</v>
      </c>
      <c r="FH228" s="199">
        <v>0</v>
      </c>
      <c r="FI228" s="199">
        <v>0</v>
      </c>
      <c r="FJ228" s="199">
        <v>0</v>
      </c>
      <c r="FK228" s="199">
        <v>0</v>
      </c>
      <c r="FL228" s="199">
        <v>0</v>
      </c>
      <c r="FM228" s="199">
        <v>0</v>
      </c>
      <c r="FN228" s="199">
        <v>0</v>
      </c>
      <c r="FO228" s="199">
        <v>0</v>
      </c>
      <c r="FP228" s="199">
        <v>0</v>
      </c>
      <c r="FQ228" s="199">
        <v>0</v>
      </c>
      <c r="FR228" s="199">
        <v>0</v>
      </c>
      <c r="FS228" s="199">
        <v>0</v>
      </c>
      <c r="FT228" s="199">
        <v>0</v>
      </c>
      <c r="FU228" s="199">
        <v>0</v>
      </c>
      <c r="FV228" s="199">
        <v>0</v>
      </c>
      <c r="FW228" s="199">
        <v>0</v>
      </c>
      <c r="FX228" s="199">
        <v>0</v>
      </c>
      <c r="FY228" s="199">
        <v>0</v>
      </c>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row>
    <row r="229" spans="1:201" x14ac:dyDescent="0.35">
      <c r="A229" s="199">
        <v>0</v>
      </c>
      <c r="B229" s="199">
        <v>0</v>
      </c>
      <c r="C229" s="199">
        <v>0</v>
      </c>
      <c r="D229" s="199">
        <v>0</v>
      </c>
      <c r="E229" s="199" t="s">
        <v>32</v>
      </c>
      <c r="F229" s="199" t="s">
        <v>188</v>
      </c>
      <c r="G229" s="199">
        <v>0</v>
      </c>
      <c r="H229" s="199">
        <v>0</v>
      </c>
      <c r="I229" s="199">
        <v>0</v>
      </c>
      <c r="J229" s="199">
        <v>0</v>
      </c>
      <c r="K229" s="199">
        <v>0</v>
      </c>
      <c r="L229" s="199">
        <v>0</v>
      </c>
      <c r="M229" s="199"/>
      <c r="N229" s="199"/>
      <c r="O229" s="199"/>
      <c r="P229" s="199"/>
      <c r="Q229" s="199"/>
      <c r="R229" s="199">
        <v>0</v>
      </c>
      <c r="S229" s="199">
        <v>0</v>
      </c>
      <c r="T229" s="199">
        <v>0</v>
      </c>
      <c r="U229" s="199">
        <v>0</v>
      </c>
      <c r="V229" s="199">
        <v>0</v>
      </c>
      <c r="W229" s="199">
        <v>0</v>
      </c>
      <c r="X229" s="199">
        <v>0</v>
      </c>
      <c r="Y229" s="199">
        <v>0</v>
      </c>
      <c r="Z229" s="199">
        <v>0</v>
      </c>
      <c r="AA229" s="199">
        <v>0</v>
      </c>
      <c r="AB229" s="199">
        <v>0</v>
      </c>
      <c r="AC229" s="199">
        <v>0</v>
      </c>
      <c r="AD229" s="199">
        <v>0</v>
      </c>
      <c r="AE229" s="199">
        <v>0</v>
      </c>
      <c r="AF229" s="199">
        <v>0</v>
      </c>
      <c r="AG229" s="199">
        <v>0</v>
      </c>
      <c r="AH229" s="199">
        <v>0</v>
      </c>
      <c r="AI229" s="199">
        <v>0</v>
      </c>
      <c r="AJ229" s="199">
        <v>0</v>
      </c>
      <c r="AK229" s="199">
        <v>0</v>
      </c>
      <c r="AL229" s="199">
        <v>0</v>
      </c>
      <c r="AM229" s="199">
        <v>0</v>
      </c>
      <c r="AN229" s="199">
        <v>0</v>
      </c>
      <c r="AO229" s="199">
        <v>0</v>
      </c>
      <c r="AP229" s="199">
        <v>0</v>
      </c>
      <c r="AQ229" s="199">
        <v>0</v>
      </c>
      <c r="AR229" s="199">
        <v>0</v>
      </c>
      <c r="AS229" s="199">
        <v>0</v>
      </c>
      <c r="AT229" s="199">
        <v>0</v>
      </c>
      <c r="AU229" s="199">
        <v>0</v>
      </c>
      <c r="AV229" s="199">
        <v>0</v>
      </c>
      <c r="AW229" s="199">
        <v>0</v>
      </c>
      <c r="AX229" s="199">
        <v>0</v>
      </c>
      <c r="AY229" s="199">
        <v>0</v>
      </c>
      <c r="AZ229" s="199">
        <v>0</v>
      </c>
      <c r="BA229" s="199">
        <v>0</v>
      </c>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t="s">
        <v>72</v>
      </c>
      <c r="EP229" s="199" t="s">
        <v>204</v>
      </c>
      <c r="EQ229" s="199" t="s">
        <v>240</v>
      </c>
      <c r="ER229" s="199" t="s">
        <v>236</v>
      </c>
      <c r="ES229" s="199" t="s">
        <v>237</v>
      </c>
      <c r="ET229" s="199" t="s">
        <v>238</v>
      </c>
      <c r="EU229" s="199" t="s">
        <v>239</v>
      </c>
      <c r="EV229" s="199">
        <v>0</v>
      </c>
      <c r="EW229" s="199">
        <v>0</v>
      </c>
      <c r="EX229" s="199">
        <v>0</v>
      </c>
      <c r="EY229" s="199">
        <v>0</v>
      </c>
      <c r="EZ229" s="199">
        <v>0</v>
      </c>
      <c r="FA229" s="199">
        <v>0</v>
      </c>
      <c r="FB229" s="199">
        <v>0</v>
      </c>
      <c r="FC229" s="199">
        <v>0</v>
      </c>
      <c r="FD229" s="199">
        <v>0</v>
      </c>
      <c r="FE229" s="199">
        <v>0</v>
      </c>
      <c r="FF229" s="199">
        <v>0</v>
      </c>
      <c r="FG229" s="199">
        <v>0</v>
      </c>
      <c r="FH229" s="199">
        <v>0</v>
      </c>
      <c r="FI229" s="199">
        <v>0</v>
      </c>
      <c r="FJ229" s="199">
        <v>0</v>
      </c>
      <c r="FK229" s="199">
        <v>0</v>
      </c>
      <c r="FL229" s="199">
        <v>0</v>
      </c>
      <c r="FM229" s="199">
        <v>0</v>
      </c>
      <c r="FN229" s="199">
        <v>0</v>
      </c>
      <c r="FO229" s="199">
        <v>0</v>
      </c>
      <c r="FP229" s="199">
        <v>0</v>
      </c>
      <c r="FQ229" s="199">
        <v>0</v>
      </c>
      <c r="FR229" s="199">
        <v>0</v>
      </c>
      <c r="FS229" s="199">
        <v>0</v>
      </c>
      <c r="FT229" s="199">
        <v>0</v>
      </c>
      <c r="FU229" s="199">
        <v>0</v>
      </c>
      <c r="FV229" s="199">
        <v>0</v>
      </c>
      <c r="FW229" s="199">
        <v>0</v>
      </c>
      <c r="FX229" s="199">
        <v>0</v>
      </c>
      <c r="FY229" s="199">
        <v>0</v>
      </c>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row>
    <row r="230" spans="1:201" x14ac:dyDescent="0.35">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row>
    <row r="231" spans="1:201" x14ac:dyDescent="0.35">
      <c r="A231" s="199"/>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row>
    <row r="232" spans="1:201" x14ac:dyDescent="0.35">
      <c r="A232" s="199"/>
      <c r="B232" s="199"/>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row>
    <row r="233" spans="1:201" x14ac:dyDescent="0.35">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row>
    <row r="234" spans="1:201" x14ac:dyDescent="0.35">
      <c r="A234" s="199"/>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row>
    <row r="235" spans="1:201" x14ac:dyDescent="0.35">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row>
    <row r="236" spans="1:201" x14ac:dyDescent="0.35">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row>
    <row r="237" spans="1:201" x14ac:dyDescent="0.35">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row>
    <row r="238" spans="1:201" x14ac:dyDescent="0.35">
      <c r="A238" s="199"/>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row>
    <row r="239" spans="1:201" x14ac:dyDescent="0.35">
      <c r="A239" s="199">
        <v>0</v>
      </c>
      <c r="B239" s="199">
        <v>0</v>
      </c>
      <c r="C239" s="199">
        <v>0</v>
      </c>
      <c r="D239" s="199">
        <v>0</v>
      </c>
      <c r="E239" s="199" t="s">
        <v>32</v>
      </c>
      <c r="F239" s="199" t="s">
        <v>188</v>
      </c>
      <c r="G239" s="199">
        <v>0</v>
      </c>
      <c r="H239" s="199">
        <v>0</v>
      </c>
      <c r="I239" s="199">
        <v>0</v>
      </c>
      <c r="J239" s="199">
        <v>0</v>
      </c>
      <c r="K239" s="199">
        <v>0</v>
      </c>
      <c r="L239" s="199">
        <v>0</v>
      </c>
      <c r="M239" s="199"/>
      <c r="N239" s="199"/>
      <c r="O239" s="199"/>
      <c r="P239" s="199"/>
      <c r="Q239" s="199"/>
      <c r="R239" s="199">
        <v>0</v>
      </c>
      <c r="S239" s="199">
        <v>0</v>
      </c>
      <c r="T239" s="199">
        <v>0</v>
      </c>
      <c r="U239" s="199">
        <v>0</v>
      </c>
      <c r="V239" s="199">
        <v>0</v>
      </c>
      <c r="W239" s="199">
        <v>0</v>
      </c>
      <c r="X239" s="199">
        <v>0</v>
      </c>
      <c r="Y239" s="199">
        <v>0</v>
      </c>
      <c r="Z239" s="199">
        <v>0</v>
      </c>
      <c r="AA239" s="199">
        <v>0</v>
      </c>
      <c r="AB239" s="199">
        <v>0</v>
      </c>
      <c r="AC239" s="199">
        <v>0</v>
      </c>
      <c r="AD239" s="199">
        <v>0</v>
      </c>
      <c r="AE239" s="199">
        <v>0</v>
      </c>
      <c r="AF239" s="199">
        <v>0</v>
      </c>
      <c r="AG239" s="199">
        <v>0</v>
      </c>
      <c r="AH239" s="199">
        <v>0</v>
      </c>
      <c r="AI239" s="199">
        <v>0</v>
      </c>
      <c r="AJ239" s="199">
        <v>0</v>
      </c>
      <c r="AK239" s="199">
        <v>0</v>
      </c>
      <c r="AL239" s="199">
        <v>0</v>
      </c>
      <c r="AM239" s="199">
        <v>0</v>
      </c>
      <c r="AN239" s="199">
        <v>0</v>
      </c>
      <c r="AO239" s="199">
        <v>0</v>
      </c>
      <c r="AP239" s="199">
        <v>0</v>
      </c>
      <c r="AQ239" s="199">
        <v>0</v>
      </c>
      <c r="AR239" s="199">
        <v>0</v>
      </c>
      <c r="AS239" s="199">
        <v>0</v>
      </c>
      <c r="AT239" s="199">
        <v>0</v>
      </c>
      <c r="AU239" s="199">
        <v>0</v>
      </c>
      <c r="AV239" s="199">
        <v>0</v>
      </c>
      <c r="AW239" s="199">
        <v>0</v>
      </c>
      <c r="AX239" s="199">
        <v>0</v>
      </c>
      <c r="AY239" s="199">
        <v>0</v>
      </c>
      <c r="AZ239" s="199">
        <v>0</v>
      </c>
      <c r="BA239" s="199">
        <v>0</v>
      </c>
      <c r="BB239" s="199">
        <v>0</v>
      </c>
      <c r="BC239" s="199">
        <v>0</v>
      </c>
      <c r="BD239" s="199">
        <v>0</v>
      </c>
      <c r="BE239" s="199">
        <v>0</v>
      </c>
      <c r="BF239" s="199">
        <v>0</v>
      </c>
      <c r="BG239" s="199">
        <v>0</v>
      </c>
      <c r="BH239" s="199">
        <v>0</v>
      </c>
      <c r="BI239" s="199">
        <v>0</v>
      </c>
      <c r="BJ239" s="199">
        <v>0</v>
      </c>
      <c r="BK239" s="199">
        <v>0</v>
      </c>
      <c r="BL239" s="199">
        <v>0</v>
      </c>
      <c r="BM239" s="199">
        <v>0</v>
      </c>
      <c r="BN239" s="199">
        <v>0</v>
      </c>
      <c r="BO239" s="199">
        <v>0</v>
      </c>
      <c r="BP239" s="199">
        <v>0</v>
      </c>
      <c r="BQ239" s="199">
        <v>0</v>
      </c>
      <c r="BR239" s="199">
        <v>0</v>
      </c>
      <c r="BS239" s="199">
        <v>0</v>
      </c>
      <c r="BT239" s="199">
        <v>0</v>
      </c>
      <c r="BU239" s="199">
        <v>0</v>
      </c>
      <c r="BV239" s="199">
        <v>0</v>
      </c>
      <c r="BW239" s="199">
        <v>0</v>
      </c>
      <c r="BX239" s="199">
        <v>0</v>
      </c>
      <c r="BY239" s="199">
        <v>0</v>
      </c>
      <c r="BZ239" s="199">
        <v>0</v>
      </c>
      <c r="CA239" s="199">
        <v>0</v>
      </c>
      <c r="CB239" s="199">
        <v>0</v>
      </c>
      <c r="CC239" s="199">
        <v>0</v>
      </c>
      <c r="CD239" s="199">
        <v>0</v>
      </c>
      <c r="CE239" s="199">
        <v>0</v>
      </c>
      <c r="CF239" s="199">
        <v>0</v>
      </c>
      <c r="CG239" s="199">
        <v>0</v>
      </c>
      <c r="CH239" s="199">
        <v>0</v>
      </c>
      <c r="CI239" s="199">
        <v>0</v>
      </c>
      <c r="CJ239" s="199">
        <v>0</v>
      </c>
      <c r="CK239" s="199">
        <v>0</v>
      </c>
      <c r="CL239" s="199">
        <v>0</v>
      </c>
      <c r="CM239" s="199">
        <v>0</v>
      </c>
      <c r="CN239" s="199">
        <v>0</v>
      </c>
      <c r="CO239" s="199">
        <v>0</v>
      </c>
      <c r="CP239" s="199">
        <v>0</v>
      </c>
      <c r="CQ239" s="199">
        <v>0</v>
      </c>
      <c r="CR239" s="199">
        <v>0</v>
      </c>
      <c r="CS239" s="199">
        <v>0</v>
      </c>
      <c r="CT239" s="199">
        <v>0</v>
      </c>
      <c r="CU239" s="199">
        <v>0</v>
      </c>
      <c r="CV239" s="199">
        <v>0</v>
      </c>
      <c r="CW239" s="199">
        <v>0</v>
      </c>
      <c r="CX239" s="199">
        <v>0</v>
      </c>
      <c r="CY239" s="199">
        <v>0</v>
      </c>
      <c r="CZ239" s="199">
        <v>0</v>
      </c>
      <c r="DA239" s="199">
        <v>0</v>
      </c>
      <c r="DB239" s="199">
        <v>0</v>
      </c>
      <c r="DC239" s="199">
        <v>0</v>
      </c>
      <c r="DD239" s="199">
        <v>0</v>
      </c>
      <c r="DE239" s="199">
        <v>0</v>
      </c>
      <c r="DF239" s="199">
        <v>0</v>
      </c>
      <c r="DG239" s="199">
        <v>0</v>
      </c>
      <c r="DH239" s="199">
        <v>0</v>
      </c>
      <c r="DI239" s="199">
        <v>0</v>
      </c>
      <c r="DJ239" s="199">
        <v>0</v>
      </c>
      <c r="DK239" s="199">
        <v>0</v>
      </c>
      <c r="DL239" s="199">
        <v>0</v>
      </c>
      <c r="DM239" s="199">
        <v>0</v>
      </c>
      <c r="DN239" s="199">
        <v>0</v>
      </c>
      <c r="DO239" s="199">
        <v>0</v>
      </c>
      <c r="DP239" s="199">
        <v>0</v>
      </c>
      <c r="DQ239" s="199">
        <v>0</v>
      </c>
      <c r="DR239" s="199">
        <v>0</v>
      </c>
      <c r="DS239" s="199">
        <v>0</v>
      </c>
      <c r="DT239" s="199">
        <v>0</v>
      </c>
      <c r="DU239" s="199">
        <v>0</v>
      </c>
      <c r="DV239" s="199">
        <v>0</v>
      </c>
      <c r="DW239" s="199">
        <v>0</v>
      </c>
      <c r="DX239" s="199">
        <v>0</v>
      </c>
      <c r="DY239" s="199">
        <v>0</v>
      </c>
      <c r="DZ239" s="199">
        <v>0</v>
      </c>
      <c r="EA239" s="199" t="s">
        <v>32</v>
      </c>
      <c r="EB239" s="199">
        <v>0</v>
      </c>
      <c r="EC239" s="199">
        <v>0</v>
      </c>
      <c r="ED239" s="199">
        <v>0</v>
      </c>
      <c r="EE239" s="199" t="s">
        <v>32</v>
      </c>
      <c r="EF239" s="199" t="s">
        <v>32</v>
      </c>
      <c r="EG239" s="199">
        <v>0</v>
      </c>
      <c r="EH239" s="199">
        <v>0</v>
      </c>
      <c r="EI239" s="199">
        <v>0</v>
      </c>
      <c r="EJ239" s="199">
        <v>0</v>
      </c>
      <c r="EK239" s="199" t="s">
        <v>32</v>
      </c>
      <c r="EL239" s="199" t="s">
        <v>32</v>
      </c>
      <c r="EM239" s="199" t="s">
        <v>42</v>
      </c>
      <c r="EN239" s="199">
        <v>0</v>
      </c>
      <c r="EO239" s="199" t="s">
        <v>350</v>
      </c>
      <c r="EP239" s="199" t="s">
        <v>204</v>
      </c>
      <c r="EQ239" s="199" t="s">
        <v>240</v>
      </c>
      <c r="ER239" s="199" t="s">
        <v>236</v>
      </c>
      <c r="ES239" s="199" t="s">
        <v>237</v>
      </c>
      <c r="ET239" s="199" t="s">
        <v>238</v>
      </c>
      <c r="EU239" s="199" t="s">
        <v>239</v>
      </c>
      <c r="EV239" s="199">
        <v>0</v>
      </c>
      <c r="EW239" s="199">
        <v>0</v>
      </c>
      <c r="EX239" s="199">
        <v>0</v>
      </c>
      <c r="EY239" s="199">
        <v>0</v>
      </c>
      <c r="EZ239" s="199">
        <v>0</v>
      </c>
      <c r="FA239" s="199">
        <v>0</v>
      </c>
      <c r="FB239" s="199">
        <v>0</v>
      </c>
      <c r="FC239" s="199">
        <v>0</v>
      </c>
      <c r="FD239" s="199">
        <v>0</v>
      </c>
      <c r="FE239" s="199">
        <v>0</v>
      </c>
      <c r="FF239" s="199">
        <v>0</v>
      </c>
      <c r="FG239" s="199">
        <v>0</v>
      </c>
      <c r="FH239" s="199">
        <v>0</v>
      </c>
      <c r="FI239" s="199">
        <v>0</v>
      </c>
      <c r="FJ239" s="199">
        <v>0</v>
      </c>
      <c r="FK239" s="199">
        <v>0</v>
      </c>
      <c r="FL239" s="199">
        <v>0</v>
      </c>
      <c r="FM239" s="199">
        <v>0</v>
      </c>
      <c r="FN239" s="199">
        <v>0</v>
      </c>
      <c r="FO239" s="199">
        <v>0</v>
      </c>
      <c r="FP239" s="199">
        <v>0</v>
      </c>
      <c r="FQ239" s="199">
        <v>0</v>
      </c>
      <c r="FR239" s="199">
        <v>0</v>
      </c>
      <c r="FS239" s="199">
        <v>0</v>
      </c>
      <c r="FT239" s="199">
        <v>0</v>
      </c>
      <c r="FU239" s="199">
        <v>0</v>
      </c>
      <c r="FV239" s="199">
        <v>0</v>
      </c>
      <c r="FW239" s="199">
        <v>0</v>
      </c>
      <c r="FX239" s="199">
        <v>0</v>
      </c>
      <c r="FY239" s="199">
        <v>0</v>
      </c>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row>
    <row r="240" spans="1:201" x14ac:dyDescent="0.35">
      <c r="A240" s="199">
        <v>0</v>
      </c>
      <c r="B240" s="199">
        <v>0</v>
      </c>
      <c r="C240" s="199">
        <v>0</v>
      </c>
      <c r="D240" s="199">
        <v>0</v>
      </c>
      <c r="E240" s="199" t="s">
        <v>32</v>
      </c>
      <c r="F240" s="199" t="s">
        <v>188</v>
      </c>
      <c r="G240" s="199">
        <v>0</v>
      </c>
      <c r="H240" s="199">
        <v>0</v>
      </c>
      <c r="I240" s="199">
        <v>0</v>
      </c>
      <c r="J240" s="199">
        <v>0</v>
      </c>
      <c r="K240" s="199">
        <v>0</v>
      </c>
      <c r="L240" s="199">
        <v>0</v>
      </c>
      <c r="M240" s="199"/>
      <c r="N240" s="199"/>
      <c r="O240" s="199"/>
      <c r="P240" s="199"/>
      <c r="Q240" s="199"/>
      <c r="R240" s="199">
        <v>0</v>
      </c>
      <c r="S240" s="199">
        <v>0</v>
      </c>
      <c r="T240" s="199">
        <v>0</v>
      </c>
      <c r="U240" s="199">
        <v>0</v>
      </c>
      <c r="V240" s="199">
        <v>0</v>
      </c>
      <c r="W240" s="199">
        <v>0</v>
      </c>
      <c r="X240" s="199">
        <v>0</v>
      </c>
      <c r="Y240" s="199">
        <v>0</v>
      </c>
      <c r="Z240" s="199">
        <v>0</v>
      </c>
      <c r="AA240" s="199">
        <v>0</v>
      </c>
      <c r="AB240" s="199">
        <v>0</v>
      </c>
      <c r="AC240" s="199">
        <v>0</v>
      </c>
      <c r="AD240" s="199">
        <v>0</v>
      </c>
      <c r="AE240" s="199">
        <v>0</v>
      </c>
      <c r="AF240" s="199">
        <v>0</v>
      </c>
      <c r="AG240" s="199">
        <v>0</v>
      </c>
      <c r="AH240" s="199">
        <v>0</v>
      </c>
      <c r="AI240" s="199">
        <v>0</v>
      </c>
      <c r="AJ240" s="199">
        <v>0</v>
      </c>
      <c r="AK240" s="199">
        <v>0</v>
      </c>
      <c r="AL240" s="199">
        <v>0</v>
      </c>
      <c r="AM240" s="199">
        <v>0</v>
      </c>
      <c r="AN240" s="199">
        <v>0</v>
      </c>
      <c r="AO240" s="199">
        <v>0</v>
      </c>
      <c r="AP240" s="199">
        <v>0</v>
      </c>
      <c r="AQ240" s="199">
        <v>0</v>
      </c>
      <c r="AR240" s="199">
        <v>0</v>
      </c>
      <c r="AS240" s="199">
        <v>0</v>
      </c>
      <c r="AT240" s="199">
        <v>0</v>
      </c>
      <c r="AU240" s="199">
        <v>0</v>
      </c>
      <c r="AV240" s="199">
        <v>0</v>
      </c>
      <c r="AW240" s="199">
        <v>0</v>
      </c>
      <c r="AX240" s="199">
        <v>0</v>
      </c>
      <c r="AY240" s="199">
        <v>0</v>
      </c>
      <c r="AZ240" s="199">
        <v>0</v>
      </c>
      <c r="BA240" s="199">
        <v>0</v>
      </c>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t="s">
        <v>350</v>
      </c>
      <c r="EP240" s="199" t="s">
        <v>204</v>
      </c>
      <c r="EQ240" s="199" t="s">
        <v>240</v>
      </c>
      <c r="ER240" s="199" t="s">
        <v>236</v>
      </c>
      <c r="ES240" s="199" t="s">
        <v>237</v>
      </c>
      <c r="ET240" s="199" t="s">
        <v>238</v>
      </c>
      <c r="EU240" s="199" t="s">
        <v>239</v>
      </c>
      <c r="EV240" s="199">
        <v>0</v>
      </c>
      <c r="EW240" s="199">
        <v>0</v>
      </c>
      <c r="EX240" s="199">
        <v>0</v>
      </c>
      <c r="EY240" s="199">
        <v>0</v>
      </c>
      <c r="EZ240" s="199">
        <v>0</v>
      </c>
      <c r="FA240" s="199">
        <v>0</v>
      </c>
      <c r="FB240" s="199">
        <v>0</v>
      </c>
      <c r="FC240" s="199">
        <v>0</v>
      </c>
      <c r="FD240" s="199">
        <v>0</v>
      </c>
      <c r="FE240" s="199">
        <v>0</v>
      </c>
      <c r="FF240" s="199">
        <v>0</v>
      </c>
      <c r="FG240" s="199">
        <v>0</v>
      </c>
      <c r="FH240" s="199">
        <v>0</v>
      </c>
      <c r="FI240" s="199">
        <v>0</v>
      </c>
      <c r="FJ240" s="199">
        <v>0</v>
      </c>
      <c r="FK240" s="199">
        <v>0</v>
      </c>
      <c r="FL240" s="199">
        <v>0</v>
      </c>
      <c r="FM240" s="199">
        <v>0</v>
      </c>
      <c r="FN240" s="199">
        <v>0</v>
      </c>
      <c r="FO240" s="199">
        <v>0</v>
      </c>
      <c r="FP240" s="199">
        <v>0</v>
      </c>
      <c r="FQ240" s="199">
        <v>0</v>
      </c>
      <c r="FR240" s="199">
        <v>0</v>
      </c>
      <c r="FS240" s="199">
        <v>0</v>
      </c>
      <c r="FT240" s="199">
        <v>0</v>
      </c>
      <c r="FU240" s="199">
        <v>0</v>
      </c>
      <c r="FV240" s="199">
        <v>0</v>
      </c>
      <c r="FW240" s="199">
        <v>0</v>
      </c>
      <c r="FX240" s="199">
        <v>0</v>
      </c>
      <c r="FY240" s="199">
        <v>0</v>
      </c>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row>
    <row r="241" spans="1:201" x14ac:dyDescent="0.35">
      <c r="A241" s="199">
        <v>0</v>
      </c>
      <c r="B241" s="199">
        <v>0</v>
      </c>
      <c r="C241" s="199">
        <v>0</v>
      </c>
      <c r="D241" s="199">
        <v>0</v>
      </c>
      <c r="E241" s="199" t="s">
        <v>32</v>
      </c>
      <c r="F241" s="199" t="s">
        <v>188</v>
      </c>
      <c r="G241" s="199">
        <v>0</v>
      </c>
      <c r="H241" s="199">
        <v>0</v>
      </c>
      <c r="I241" s="199">
        <v>0</v>
      </c>
      <c r="J241" s="199">
        <v>0</v>
      </c>
      <c r="K241" s="199">
        <v>0</v>
      </c>
      <c r="L241" s="199">
        <v>0</v>
      </c>
      <c r="M241" s="199"/>
      <c r="N241" s="199"/>
      <c r="O241" s="199"/>
      <c r="P241" s="199"/>
      <c r="Q241" s="199"/>
      <c r="R241" s="199">
        <v>0</v>
      </c>
      <c r="S241" s="199">
        <v>0</v>
      </c>
      <c r="T241" s="199">
        <v>0</v>
      </c>
      <c r="U241" s="199">
        <v>0</v>
      </c>
      <c r="V241" s="199">
        <v>0</v>
      </c>
      <c r="W241" s="199">
        <v>0</v>
      </c>
      <c r="X241" s="199">
        <v>0</v>
      </c>
      <c r="Y241" s="199">
        <v>0</v>
      </c>
      <c r="Z241" s="199">
        <v>0</v>
      </c>
      <c r="AA241" s="199">
        <v>0</v>
      </c>
      <c r="AB241" s="199">
        <v>0</v>
      </c>
      <c r="AC241" s="199">
        <v>0</v>
      </c>
      <c r="AD241" s="199">
        <v>0</v>
      </c>
      <c r="AE241" s="199">
        <v>0</v>
      </c>
      <c r="AF241" s="199">
        <v>0</v>
      </c>
      <c r="AG241" s="199">
        <v>0</v>
      </c>
      <c r="AH241" s="199">
        <v>0</v>
      </c>
      <c r="AI241" s="199">
        <v>0</v>
      </c>
      <c r="AJ241" s="199">
        <v>0</v>
      </c>
      <c r="AK241" s="199">
        <v>0</v>
      </c>
      <c r="AL241" s="199">
        <v>0</v>
      </c>
      <c r="AM241" s="199">
        <v>0</v>
      </c>
      <c r="AN241" s="199">
        <v>0</v>
      </c>
      <c r="AO241" s="199">
        <v>0</v>
      </c>
      <c r="AP241" s="199">
        <v>0</v>
      </c>
      <c r="AQ241" s="199">
        <v>0</v>
      </c>
      <c r="AR241" s="199">
        <v>0</v>
      </c>
      <c r="AS241" s="199">
        <v>0</v>
      </c>
      <c r="AT241" s="199">
        <v>0</v>
      </c>
      <c r="AU241" s="199">
        <v>0</v>
      </c>
      <c r="AV241" s="199">
        <v>0</v>
      </c>
      <c r="AW241" s="199">
        <v>0</v>
      </c>
      <c r="AX241" s="199">
        <v>0</v>
      </c>
      <c r="AY241" s="199">
        <v>0</v>
      </c>
      <c r="AZ241" s="199">
        <v>0</v>
      </c>
      <c r="BA241" s="199">
        <v>0</v>
      </c>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t="s">
        <v>350</v>
      </c>
      <c r="EP241" s="199" t="s">
        <v>204</v>
      </c>
      <c r="EQ241" s="199" t="s">
        <v>240</v>
      </c>
      <c r="ER241" s="199" t="s">
        <v>236</v>
      </c>
      <c r="ES241" s="199" t="s">
        <v>237</v>
      </c>
      <c r="ET241" s="199" t="s">
        <v>238</v>
      </c>
      <c r="EU241" s="199" t="s">
        <v>239</v>
      </c>
      <c r="EV241" s="199">
        <v>0</v>
      </c>
      <c r="EW241" s="199">
        <v>0</v>
      </c>
      <c r="EX241" s="199">
        <v>0</v>
      </c>
      <c r="EY241" s="199">
        <v>0</v>
      </c>
      <c r="EZ241" s="199">
        <v>0</v>
      </c>
      <c r="FA241" s="199">
        <v>0</v>
      </c>
      <c r="FB241" s="199">
        <v>0</v>
      </c>
      <c r="FC241" s="199">
        <v>0</v>
      </c>
      <c r="FD241" s="199">
        <v>0</v>
      </c>
      <c r="FE241" s="199">
        <v>0</v>
      </c>
      <c r="FF241" s="199">
        <v>0</v>
      </c>
      <c r="FG241" s="199">
        <v>0</v>
      </c>
      <c r="FH241" s="199">
        <v>0</v>
      </c>
      <c r="FI241" s="199">
        <v>0</v>
      </c>
      <c r="FJ241" s="199">
        <v>0</v>
      </c>
      <c r="FK241" s="199">
        <v>0</v>
      </c>
      <c r="FL241" s="199">
        <v>0</v>
      </c>
      <c r="FM241" s="199">
        <v>0</v>
      </c>
      <c r="FN241" s="199">
        <v>0</v>
      </c>
      <c r="FO241" s="199">
        <v>0</v>
      </c>
      <c r="FP241" s="199">
        <v>0</v>
      </c>
      <c r="FQ241" s="199">
        <v>0</v>
      </c>
      <c r="FR241" s="199">
        <v>0</v>
      </c>
      <c r="FS241" s="199">
        <v>0</v>
      </c>
      <c r="FT241" s="199">
        <v>0</v>
      </c>
      <c r="FU241" s="199">
        <v>0</v>
      </c>
      <c r="FV241" s="199">
        <v>0</v>
      </c>
      <c r="FW241" s="199">
        <v>0</v>
      </c>
      <c r="FX241" s="199">
        <v>0</v>
      </c>
      <c r="FY241" s="199">
        <v>0</v>
      </c>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row>
    <row r="242" spans="1:201" x14ac:dyDescent="0.35">
      <c r="A242" s="199"/>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row>
    <row r="243" spans="1:201" x14ac:dyDescent="0.35">
      <c r="A243" s="199"/>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row>
    <row r="244" spans="1:201" x14ac:dyDescent="0.35">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row>
    <row r="245" spans="1:201" x14ac:dyDescent="0.35">
      <c r="A245" s="199"/>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row>
    <row r="246" spans="1:201" x14ac:dyDescent="0.35">
      <c r="A246" s="199"/>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row>
    <row r="247" spans="1:201" x14ac:dyDescent="0.35">
      <c r="A247" s="199"/>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row>
    <row r="248" spans="1:201" x14ac:dyDescent="0.35">
      <c r="A248" s="199"/>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row>
    <row r="249" spans="1:201" x14ac:dyDescent="0.35">
      <c r="A249" s="199"/>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row>
    <row r="250" spans="1:201" x14ac:dyDescent="0.35">
      <c r="A250" s="199"/>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row>
    <row r="251" spans="1:201" x14ac:dyDescent="0.35">
      <c r="A251" s="199"/>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row>
    <row r="252" spans="1:201" x14ac:dyDescent="0.35">
      <c r="A252" s="199">
        <v>0</v>
      </c>
      <c r="B252" s="199">
        <v>0</v>
      </c>
      <c r="C252" s="199">
        <v>0</v>
      </c>
      <c r="D252" s="199">
        <v>0</v>
      </c>
      <c r="E252" s="199" t="s">
        <v>32</v>
      </c>
      <c r="F252" s="199" t="s">
        <v>188</v>
      </c>
      <c r="G252" s="199">
        <v>0</v>
      </c>
      <c r="H252" s="199">
        <v>0</v>
      </c>
      <c r="I252" s="199">
        <v>0</v>
      </c>
      <c r="J252" s="199">
        <v>0</v>
      </c>
      <c r="K252" s="199">
        <v>0</v>
      </c>
      <c r="L252" s="199">
        <v>0</v>
      </c>
      <c r="M252" s="199"/>
      <c r="N252" s="199"/>
      <c r="O252" s="199"/>
      <c r="P252" s="199"/>
      <c r="Q252" s="199"/>
      <c r="R252" s="199">
        <v>0</v>
      </c>
      <c r="S252" s="199">
        <v>0</v>
      </c>
      <c r="T252" s="199">
        <v>0</v>
      </c>
      <c r="U252" s="199">
        <v>0</v>
      </c>
      <c r="V252" s="199">
        <v>0</v>
      </c>
      <c r="W252" s="199">
        <v>0</v>
      </c>
      <c r="X252" s="199">
        <v>0</v>
      </c>
      <c r="Y252" s="199">
        <v>0</v>
      </c>
      <c r="Z252" s="199">
        <v>0</v>
      </c>
      <c r="AA252" s="199">
        <v>0</v>
      </c>
      <c r="AB252" s="199">
        <v>0</v>
      </c>
      <c r="AC252" s="199">
        <v>0</v>
      </c>
      <c r="AD252" s="199">
        <v>0</v>
      </c>
      <c r="AE252" s="199">
        <v>0</v>
      </c>
      <c r="AF252" s="199">
        <v>0</v>
      </c>
      <c r="AG252" s="199">
        <v>0</v>
      </c>
      <c r="AH252" s="199">
        <v>0</v>
      </c>
      <c r="AI252" s="199">
        <v>0</v>
      </c>
      <c r="AJ252" s="199">
        <v>0</v>
      </c>
      <c r="AK252" s="199">
        <v>0</v>
      </c>
      <c r="AL252" s="199">
        <v>0</v>
      </c>
      <c r="AM252" s="199">
        <v>0</v>
      </c>
      <c r="AN252" s="199">
        <v>0</v>
      </c>
      <c r="AO252" s="199">
        <v>0</v>
      </c>
      <c r="AP252" s="199">
        <v>0</v>
      </c>
      <c r="AQ252" s="199">
        <v>0</v>
      </c>
      <c r="AR252" s="199">
        <v>0</v>
      </c>
      <c r="AS252" s="199">
        <v>0</v>
      </c>
      <c r="AT252" s="199">
        <v>0</v>
      </c>
      <c r="AU252" s="199">
        <v>0</v>
      </c>
      <c r="AV252" s="199">
        <v>0</v>
      </c>
      <c r="AW252" s="199">
        <v>0</v>
      </c>
      <c r="AX252" s="199">
        <v>0</v>
      </c>
      <c r="AY252" s="199">
        <v>0</v>
      </c>
      <c r="AZ252" s="199">
        <v>0</v>
      </c>
      <c r="BA252" s="199">
        <v>0</v>
      </c>
      <c r="BB252" s="199">
        <v>0</v>
      </c>
      <c r="BC252" s="199">
        <v>0</v>
      </c>
      <c r="BD252" s="199">
        <v>0</v>
      </c>
      <c r="BE252" s="199">
        <v>0</v>
      </c>
      <c r="BF252" s="199">
        <v>0</v>
      </c>
      <c r="BG252" s="199">
        <v>0</v>
      </c>
      <c r="BH252" s="199">
        <v>0</v>
      </c>
      <c r="BI252" s="199">
        <v>0</v>
      </c>
      <c r="BJ252" s="199">
        <v>0</v>
      </c>
      <c r="BK252" s="199">
        <v>0</v>
      </c>
      <c r="BL252" s="199">
        <v>0</v>
      </c>
      <c r="BM252" s="199">
        <v>0</v>
      </c>
      <c r="BN252" s="199">
        <v>0</v>
      </c>
      <c r="BO252" s="199">
        <v>0</v>
      </c>
      <c r="BP252" s="199">
        <v>0</v>
      </c>
      <c r="BQ252" s="199">
        <v>0</v>
      </c>
      <c r="BR252" s="199">
        <v>0</v>
      </c>
      <c r="BS252" s="199">
        <v>0</v>
      </c>
      <c r="BT252" s="199">
        <v>0</v>
      </c>
      <c r="BU252" s="199">
        <v>0</v>
      </c>
      <c r="BV252" s="199">
        <v>0</v>
      </c>
      <c r="BW252" s="199">
        <v>0</v>
      </c>
      <c r="BX252" s="199">
        <v>0</v>
      </c>
      <c r="BY252" s="199">
        <v>0</v>
      </c>
      <c r="BZ252" s="199">
        <v>0</v>
      </c>
      <c r="CA252" s="199">
        <v>0</v>
      </c>
      <c r="CB252" s="199">
        <v>0</v>
      </c>
      <c r="CC252" s="199">
        <v>0</v>
      </c>
      <c r="CD252" s="199">
        <v>0</v>
      </c>
      <c r="CE252" s="199">
        <v>0</v>
      </c>
      <c r="CF252" s="199">
        <v>0</v>
      </c>
      <c r="CG252" s="199">
        <v>0</v>
      </c>
      <c r="CH252" s="199">
        <v>0</v>
      </c>
      <c r="CI252" s="199">
        <v>0</v>
      </c>
      <c r="CJ252" s="199">
        <v>0</v>
      </c>
      <c r="CK252" s="199">
        <v>0</v>
      </c>
      <c r="CL252" s="199">
        <v>0</v>
      </c>
      <c r="CM252" s="199">
        <v>0</v>
      </c>
      <c r="CN252" s="199">
        <v>0</v>
      </c>
      <c r="CO252" s="199">
        <v>0</v>
      </c>
      <c r="CP252" s="199">
        <v>0</v>
      </c>
      <c r="CQ252" s="199">
        <v>0</v>
      </c>
      <c r="CR252" s="199">
        <v>0</v>
      </c>
      <c r="CS252" s="199">
        <v>0</v>
      </c>
      <c r="CT252" s="199">
        <v>0</v>
      </c>
      <c r="CU252" s="199">
        <v>0</v>
      </c>
      <c r="CV252" s="199">
        <v>0</v>
      </c>
      <c r="CW252" s="199">
        <v>0</v>
      </c>
      <c r="CX252" s="199">
        <v>0</v>
      </c>
      <c r="CY252" s="199">
        <v>0</v>
      </c>
      <c r="CZ252" s="199">
        <v>0</v>
      </c>
      <c r="DA252" s="199">
        <v>0</v>
      </c>
      <c r="DB252" s="199">
        <v>0</v>
      </c>
      <c r="DC252" s="199">
        <v>0</v>
      </c>
      <c r="DD252" s="199">
        <v>0</v>
      </c>
      <c r="DE252" s="199">
        <v>0</v>
      </c>
      <c r="DF252" s="199">
        <v>0</v>
      </c>
      <c r="DG252" s="199">
        <v>0</v>
      </c>
      <c r="DH252" s="199">
        <v>0</v>
      </c>
      <c r="DI252" s="199">
        <v>0</v>
      </c>
      <c r="DJ252" s="199">
        <v>0</v>
      </c>
      <c r="DK252" s="199">
        <v>0</v>
      </c>
      <c r="DL252" s="199">
        <v>0</v>
      </c>
      <c r="DM252" s="199">
        <v>0</v>
      </c>
      <c r="DN252" s="199">
        <v>0</v>
      </c>
      <c r="DO252" s="199">
        <v>0</v>
      </c>
      <c r="DP252" s="199">
        <v>0</v>
      </c>
      <c r="DQ252" s="199">
        <v>0</v>
      </c>
      <c r="DR252" s="199">
        <v>0</v>
      </c>
      <c r="DS252" s="199">
        <v>0</v>
      </c>
      <c r="DT252" s="199">
        <v>0</v>
      </c>
      <c r="DU252" s="199">
        <v>0</v>
      </c>
      <c r="DV252" s="199">
        <v>0</v>
      </c>
      <c r="DW252" s="199">
        <v>0</v>
      </c>
      <c r="DX252" s="199">
        <v>0</v>
      </c>
      <c r="DY252" s="199">
        <v>0</v>
      </c>
      <c r="DZ252" s="199">
        <v>0</v>
      </c>
      <c r="EA252" s="199" t="s">
        <v>32</v>
      </c>
      <c r="EB252" s="199">
        <v>0</v>
      </c>
      <c r="EC252" s="199">
        <v>0</v>
      </c>
      <c r="ED252" s="199">
        <v>0</v>
      </c>
      <c r="EE252" s="199" t="s">
        <v>32</v>
      </c>
      <c r="EF252" s="199" t="s">
        <v>32</v>
      </c>
      <c r="EG252" s="199">
        <v>0</v>
      </c>
      <c r="EH252" s="199">
        <v>0</v>
      </c>
      <c r="EI252" s="199">
        <v>0</v>
      </c>
      <c r="EJ252" s="199">
        <v>0</v>
      </c>
      <c r="EK252" s="199" t="s">
        <v>32</v>
      </c>
      <c r="EL252" s="199" t="s">
        <v>32</v>
      </c>
      <c r="EM252" s="199" t="s">
        <v>42</v>
      </c>
      <c r="EN252" s="199">
        <v>0</v>
      </c>
      <c r="EO252" s="199" t="s">
        <v>351</v>
      </c>
      <c r="EP252" s="199" t="s">
        <v>204</v>
      </c>
      <c r="EQ252" s="199" t="s">
        <v>240</v>
      </c>
      <c r="ER252" s="199" t="s">
        <v>236</v>
      </c>
      <c r="ES252" s="199" t="s">
        <v>237</v>
      </c>
      <c r="ET252" s="199" t="s">
        <v>238</v>
      </c>
      <c r="EU252" s="199" t="s">
        <v>239</v>
      </c>
      <c r="EV252" s="199">
        <v>0</v>
      </c>
      <c r="EW252" s="199">
        <v>0</v>
      </c>
      <c r="EX252" s="199">
        <v>0</v>
      </c>
      <c r="EY252" s="199">
        <v>0</v>
      </c>
      <c r="EZ252" s="199">
        <v>0</v>
      </c>
      <c r="FA252" s="199">
        <v>0</v>
      </c>
      <c r="FB252" s="199">
        <v>0</v>
      </c>
      <c r="FC252" s="199">
        <v>0</v>
      </c>
      <c r="FD252" s="199">
        <v>0</v>
      </c>
      <c r="FE252" s="199">
        <v>0</v>
      </c>
      <c r="FF252" s="199">
        <v>0</v>
      </c>
      <c r="FG252" s="199">
        <v>0</v>
      </c>
      <c r="FH252" s="199">
        <v>0</v>
      </c>
      <c r="FI252" s="199">
        <v>0</v>
      </c>
      <c r="FJ252" s="199">
        <v>0</v>
      </c>
      <c r="FK252" s="199">
        <v>0</v>
      </c>
      <c r="FL252" s="199">
        <v>0</v>
      </c>
      <c r="FM252" s="199">
        <v>0</v>
      </c>
      <c r="FN252" s="199">
        <v>0</v>
      </c>
      <c r="FO252" s="199">
        <v>0</v>
      </c>
      <c r="FP252" s="199">
        <v>0</v>
      </c>
      <c r="FQ252" s="199">
        <v>0</v>
      </c>
      <c r="FR252" s="199">
        <v>0</v>
      </c>
      <c r="FS252" s="199">
        <v>0</v>
      </c>
      <c r="FT252" s="199">
        <v>0</v>
      </c>
      <c r="FU252" s="199">
        <v>0</v>
      </c>
      <c r="FV252" s="199">
        <v>0</v>
      </c>
      <c r="FW252" s="199">
        <v>0</v>
      </c>
      <c r="FX252" s="199">
        <v>0</v>
      </c>
      <c r="FY252" s="199">
        <v>0</v>
      </c>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row>
    <row r="253" spans="1:201" x14ac:dyDescent="0.35">
      <c r="A253" s="199">
        <v>0</v>
      </c>
      <c r="B253" s="199">
        <v>0</v>
      </c>
      <c r="C253" s="199">
        <v>0</v>
      </c>
      <c r="D253" s="199">
        <v>0</v>
      </c>
      <c r="E253" s="199" t="s">
        <v>32</v>
      </c>
      <c r="F253" s="199" t="s">
        <v>188</v>
      </c>
      <c r="G253" s="199">
        <v>0</v>
      </c>
      <c r="H253" s="199">
        <v>0</v>
      </c>
      <c r="I253" s="199">
        <v>0</v>
      </c>
      <c r="J253" s="199">
        <v>0</v>
      </c>
      <c r="K253" s="199">
        <v>0</v>
      </c>
      <c r="L253" s="199">
        <v>0</v>
      </c>
      <c r="M253" s="199"/>
      <c r="N253" s="199"/>
      <c r="O253" s="199"/>
      <c r="P253" s="199"/>
      <c r="Q253" s="199"/>
      <c r="R253" s="199">
        <v>0</v>
      </c>
      <c r="S253" s="199">
        <v>0</v>
      </c>
      <c r="T253" s="199">
        <v>0</v>
      </c>
      <c r="U253" s="199">
        <v>0</v>
      </c>
      <c r="V253" s="199">
        <v>0</v>
      </c>
      <c r="W253" s="199">
        <v>0</v>
      </c>
      <c r="X253" s="199">
        <v>0</v>
      </c>
      <c r="Y253" s="199">
        <v>0</v>
      </c>
      <c r="Z253" s="199">
        <v>0</v>
      </c>
      <c r="AA253" s="199">
        <v>0</v>
      </c>
      <c r="AB253" s="199">
        <v>0</v>
      </c>
      <c r="AC253" s="199">
        <v>0</v>
      </c>
      <c r="AD253" s="199">
        <v>0</v>
      </c>
      <c r="AE253" s="199">
        <v>0</v>
      </c>
      <c r="AF253" s="199">
        <v>0</v>
      </c>
      <c r="AG253" s="199">
        <v>0</v>
      </c>
      <c r="AH253" s="199">
        <v>0</v>
      </c>
      <c r="AI253" s="199">
        <v>0</v>
      </c>
      <c r="AJ253" s="199">
        <v>0</v>
      </c>
      <c r="AK253" s="199">
        <v>0</v>
      </c>
      <c r="AL253" s="199">
        <v>0</v>
      </c>
      <c r="AM253" s="199">
        <v>0</v>
      </c>
      <c r="AN253" s="199">
        <v>0</v>
      </c>
      <c r="AO253" s="199">
        <v>0</v>
      </c>
      <c r="AP253" s="199">
        <v>0</v>
      </c>
      <c r="AQ253" s="199">
        <v>0</v>
      </c>
      <c r="AR253" s="199">
        <v>0</v>
      </c>
      <c r="AS253" s="199">
        <v>0</v>
      </c>
      <c r="AT253" s="199">
        <v>0</v>
      </c>
      <c r="AU253" s="199">
        <v>0</v>
      </c>
      <c r="AV253" s="199">
        <v>0</v>
      </c>
      <c r="AW253" s="199">
        <v>0</v>
      </c>
      <c r="AX253" s="199">
        <v>0</v>
      </c>
      <c r="AY253" s="199">
        <v>0</v>
      </c>
      <c r="AZ253" s="199">
        <v>0</v>
      </c>
      <c r="BA253" s="199">
        <v>0</v>
      </c>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t="s">
        <v>351</v>
      </c>
      <c r="EP253" s="199" t="s">
        <v>204</v>
      </c>
      <c r="EQ253" s="199" t="s">
        <v>240</v>
      </c>
      <c r="ER253" s="199" t="s">
        <v>236</v>
      </c>
      <c r="ES253" s="199" t="s">
        <v>237</v>
      </c>
      <c r="ET253" s="199" t="s">
        <v>238</v>
      </c>
      <c r="EU253" s="199" t="s">
        <v>239</v>
      </c>
      <c r="EV253" s="199">
        <v>0</v>
      </c>
      <c r="EW253" s="199">
        <v>0</v>
      </c>
      <c r="EX253" s="199">
        <v>0</v>
      </c>
      <c r="EY253" s="199">
        <v>0</v>
      </c>
      <c r="EZ253" s="199">
        <v>0</v>
      </c>
      <c r="FA253" s="199">
        <v>0</v>
      </c>
      <c r="FB253" s="199">
        <v>0</v>
      </c>
      <c r="FC253" s="199">
        <v>0</v>
      </c>
      <c r="FD253" s="199">
        <v>0</v>
      </c>
      <c r="FE253" s="199">
        <v>0</v>
      </c>
      <c r="FF253" s="199">
        <v>0</v>
      </c>
      <c r="FG253" s="199">
        <v>0</v>
      </c>
      <c r="FH253" s="199">
        <v>0</v>
      </c>
      <c r="FI253" s="199">
        <v>0</v>
      </c>
      <c r="FJ253" s="199">
        <v>0</v>
      </c>
      <c r="FK253" s="199">
        <v>0</v>
      </c>
      <c r="FL253" s="199">
        <v>0</v>
      </c>
      <c r="FM253" s="199">
        <v>0</v>
      </c>
      <c r="FN253" s="199">
        <v>0</v>
      </c>
      <c r="FO253" s="199">
        <v>0</v>
      </c>
      <c r="FP253" s="199">
        <v>0</v>
      </c>
      <c r="FQ253" s="199">
        <v>0</v>
      </c>
      <c r="FR253" s="199">
        <v>0</v>
      </c>
      <c r="FS253" s="199">
        <v>0</v>
      </c>
      <c r="FT253" s="199">
        <v>0</v>
      </c>
      <c r="FU253" s="199">
        <v>0</v>
      </c>
      <c r="FV253" s="199">
        <v>0</v>
      </c>
      <c r="FW253" s="199">
        <v>0</v>
      </c>
      <c r="FX253" s="199">
        <v>0</v>
      </c>
      <c r="FY253" s="199">
        <v>0</v>
      </c>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row>
    <row r="254" spans="1:201" x14ac:dyDescent="0.35">
      <c r="A254" s="199">
        <v>0</v>
      </c>
      <c r="B254" s="199">
        <v>0</v>
      </c>
      <c r="C254" s="199">
        <v>0</v>
      </c>
      <c r="D254" s="199">
        <v>0</v>
      </c>
      <c r="E254" s="199" t="s">
        <v>32</v>
      </c>
      <c r="F254" s="199" t="s">
        <v>188</v>
      </c>
      <c r="G254" s="199">
        <v>0</v>
      </c>
      <c r="H254" s="199">
        <v>0</v>
      </c>
      <c r="I254" s="199">
        <v>0</v>
      </c>
      <c r="J254" s="199">
        <v>0</v>
      </c>
      <c r="K254" s="199">
        <v>0</v>
      </c>
      <c r="L254" s="199">
        <v>0</v>
      </c>
      <c r="M254" s="199"/>
      <c r="N254" s="199"/>
      <c r="O254" s="199"/>
      <c r="P254" s="199"/>
      <c r="Q254" s="199"/>
      <c r="R254" s="199">
        <v>0</v>
      </c>
      <c r="S254" s="199">
        <v>0</v>
      </c>
      <c r="T254" s="199">
        <v>0</v>
      </c>
      <c r="U254" s="199">
        <v>0</v>
      </c>
      <c r="V254" s="199">
        <v>0</v>
      </c>
      <c r="W254" s="199">
        <v>0</v>
      </c>
      <c r="X254" s="199">
        <v>0</v>
      </c>
      <c r="Y254" s="199">
        <v>0</v>
      </c>
      <c r="Z254" s="199">
        <v>0</v>
      </c>
      <c r="AA254" s="199">
        <v>0</v>
      </c>
      <c r="AB254" s="199">
        <v>0</v>
      </c>
      <c r="AC254" s="199">
        <v>0</v>
      </c>
      <c r="AD254" s="199">
        <v>0</v>
      </c>
      <c r="AE254" s="199">
        <v>0</v>
      </c>
      <c r="AF254" s="199">
        <v>0</v>
      </c>
      <c r="AG254" s="199">
        <v>0</v>
      </c>
      <c r="AH254" s="199">
        <v>0</v>
      </c>
      <c r="AI254" s="199">
        <v>0</v>
      </c>
      <c r="AJ254" s="199">
        <v>0</v>
      </c>
      <c r="AK254" s="199">
        <v>0</v>
      </c>
      <c r="AL254" s="199">
        <v>0</v>
      </c>
      <c r="AM254" s="199">
        <v>0</v>
      </c>
      <c r="AN254" s="199">
        <v>0</v>
      </c>
      <c r="AO254" s="199">
        <v>0</v>
      </c>
      <c r="AP254" s="199">
        <v>0</v>
      </c>
      <c r="AQ254" s="199">
        <v>0</v>
      </c>
      <c r="AR254" s="199">
        <v>0</v>
      </c>
      <c r="AS254" s="199">
        <v>0</v>
      </c>
      <c r="AT254" s="199">
        <v>0</v>
      </c>
      <c r="AU254" s="199">
        <v>0</v>
      </c>
      <c r="AV254" s="199">
        <v>0</v>
      </c>
      <c r="AW254" s="199">
        <v>0</v>
      </c>
      <c r="AX254" s="199">
        <v>0</v>
      </c>
      <c r="AY254" s="199">
        <v>0</v>
      </c>
      <c r="AZ254" s="199">
        <v>0</v>
      </c>
      <c r="BA254" s="199">
        <v>0</v>
      </c>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t="s">
        <v>351</v>
      </c>
      <c r="EP254" s="199" t="s">
        <v>204</v>
      </c>
      <c r="EQ254" s="199" t="s">
        <v>240</v>
      </c>
      <c r="ER254" s="199" t="s">
        <v>236</v>
      </c>
      <c r="ES254" s="199" t="s">
        <v>237</v>
      </c>
      <c r="ET254" s="199" t="s">
        <v>238</v>
      </c>
      <c r="EU254" s="199" t="s">
        <v>239</v>
      </c>
      <c r="EV254" s="199">
        <v>0</v>
      </c>
      <c r="EW254" s="199">
        <v>0</v>
      </c>
      <c r="EX254" s="199">
        <v>0</v>
      </c>
      <c r="EY254" s="199">
        <v>0</v>
      </c>
      <c r="EZ254" s="199">
        <v>0</v>
      </c>
      <c r="FA254" s="199">
        <v>0</v>
      </c>
      <c r="FB254" s="199">
        <v>0</v>
      </c>
      <c r="FC254" s="199">
        <v>0</v>
      </c>
      <c r="FD254" s="199">
        <v>0</v>
      </c>
      <c r="FE254" s="199">
        <v>0</v>
      </c>
      <c r="FF254" s="199">
        <v>0</v>
      </c>
      <c r="FG254" s="199">
        <v>0</v>
      </c>
      <c r="FH254" s="199">
        <v>0</v>
      </c>
      <c r="FI254" s="199">
        <v>0</v>
      </c>
      <c r="FJ254" s="199">
        <v>0</v>
      </c>
      <c r="FK254" s="199">
        <v>0</v>
      </c>
      <c r="FL254" s="199">
        <v>0</v>
      </c>
      <c r="FM254" s="199">
        <v>0</v>
      </c>
      <c r="FN254" s="199">
        <v>0</v>
      </c>
      <c r="FO254" s="199">
        <v>0</v>
      </c>
      <c r="FP254" s="199">
        <v>0</v>
      </c>
      <c r="FQ254" s="199">
        <v>0</v>
      </c>
      <c r="FR254" s="199">
        <v>0</v>
      </c>
      <c r="FS254" s="199">
        <v>0</v>
      </c>
      <c r="FT254" s="199">
        <v>0</v>
      </c>
      <c r="FU254" s="199">
        <v>0</v>
      </c>
      <c r="FV254" s="199">
        <v>0</v>
      </c>
      <c r="FW254" s="199">
        <v>0</v>
      </c>
      <c r="FX254" s="199">
        <v>0</v>
      </c>
      <c r="FY254" s="199">
        <v>0</v>
      </c>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row>
    <row r="255" spans="1:201" x14ac:dyDescent="0.35">
      <c r="A255" s="199"/>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row>
    <row r="256" spans="1:201" x14ac:dyDescent="0.35">
      <c r="A256" s="199"/>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row>
    <row r="257" spans="1:201" x14ac:dyDescent="0.35">
      <c r="A257" s="199"/>
      <c r="B257" s="199"/>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row>
    <row r="258" spans="1:201" x14ac:dyDescent="0.35">
      <c r="A258" s="199"/>
      <c r="B258" s="199"/>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row>
    <row r="259" spans="1:201" x14ac:dyDescent="0.35">
      <c r="A259" s="199"/>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row>
    <row r="260" spans="1:201" x14ac:dyDescent="0.35">
      <c r="A260" s="199"/>
      <c r="B260" s="199"/>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row>
    <row r="261" spans="1:201" x14ac:dyDescent="0.35">
      <c r="A261" s="199"/>
      <c r="B261" s="199"/>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row>
    <row r="262" spans="1:201" x14ac:dyDescent="0.35">
      <c r="A262" s="199"/>
      <c r="B262" s="199"/>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row>
    <row r="263" spans="1:201" x14ac:dyDescent="0.35">
      <c r="A263" s="199"/>
      <c r="B263" s="199"/>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row>
    <row r="264" spans="1:201" x14ac:dyDescent="0.35">
      <c r="A264" s="199"/>
      <c r="B264" s="19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row>
    <row r="265" spans="1:201" x14ac:dyDescent="0.35">
      <c r="A265" s="199">
        <v>0</v>
      </c>
      <c r="B265" s="199">
        <v>0</v>
      </c>
      <c r="C265" s="199">
        <v>0</v>
      </c>
      <c r="D265" s="199">
        <v>0</v>
      </c>
      <c r="E265" s="199" t="s">
        <v>32</v>
      </c>
      <c r="F265" s="199" t="s">
        <v>188</v>
      </c>
      <c r="G265" s="199">
        <v>0</v>
      </c>
      <c r="H265" s="199">
        <v>0</v>
      </c>
      <c r="I265" s="199">
        <v>0</v>
      </c>
      <c r="J265" s="199">
        <v>0</v>
      </c>
      <c r="K265" s="199">
        <v>0</v>
      </c>
      <c r="L265" s="199">
        <v>0</v>
      </c>
      <c r="M265" s="199"/>
      <c r="N265" s="199"/>
      <c r="O265" s="199"/>
      <c r="P265" s="199"/>
      <c r="Q265" s="199"/>
      <c r="R265" s="199">
        <v>0</v>
      </c>
      <c r="S265" s="199">
        <v>0</v>
      </c>
      <c r="T265" s="199">
        <v>0</v>
      </c>
      <c r="U265" s="199">
        <v>0</v>
      </c>
      <c r="V265" s="199">
        <v>0</v>
      </c>
      <c r="W265" s="199">
        <v>0</v>
      </c>
      <c r="X265" s="199">
        <v>0</v>
      </c>
      <c r="Y265" s="199">
        <v>0</v>
      </c>
      <c r="Z265" s="199">
        <v>0</v>
      </c>
      <c r="AA265" s="199">
        <v>0</v>
      </c>
      <c r="AB265" s="199">
        <v>0</v>
      </c>
      <c r="AC265" s="199">
        <v>0</v>
      </c>
      <c r="AD265" s="199">
        <v>0</v>
      </c>
      <c r="AE265" s="199">
        <v>0</v>
      </c>
      <c r="AF265" s="199">
        <v>0</v>
      </c>
      <c r="AG265" s="199">
        <v>0</v>
      </c>
      <c r="AH265" s="199">
        <v>0</v>
      </c>
      <c r="AI265" s="199">
        <v>0</v>
      </c>
      <c r="AJ265" s="199">
        <v>0</v>
      </c>
      <c r="AK265" s="199">
        <v>0</v>
      </c>
      <c r="AL265" s="199">
        <v>0</v>
      </c>
      <c r="AM265" s="199">
        <v>0</v>
      </c>
      <c r="AN265" s="199">
        <v>0</v>
      </c>
      <c r="AO265" s="199">
        <v>0</v>
      </c>
      <c r="AP265" s="199">
        <v>0</v>
      </c>
      <c r="AQ265" s="199">
        <v>0</v>
      </c>
      <c r="AR265" s="199">
        <v>0</v>
      </c>
      <c r="AS265" s="199">
        <v>0</v>
      </c>
      <c r="AT265" s="199">
        <v>0</v>
      </c>
      <c r="AU265" s="199">
        <v>0</v>
      </c>
      <c r="AV265" s="199">
        <v>0</v>
      </c>
      <c r="AW265" s="199">
        <v>0</v>
      </c>
      <c r="AX265" s="199">
        <v>0</v>
      </c>
      <c r="AY265" s="199">
        <v>0</v>
      </c>
      <c r="AZ265" s="199">
        <v>0</v>
      </c>
      <c r="BA265" s="199">
        <v>0</v>
      </c>
      <c r="BB265" s="199">
        <v>0</v>
      </c>
      <c r="BC265" s="199">
        <v>0</v>
      </c>
      <c r="BD265" s="199">
        <v>0</v>
      </c>
      <c r="BE265" s="199">
        <v>0</v>
      </c>
      <c r="BF265" s="199">
        <v>0</v>
      </c>
      <c r="BG265" s="199">
        <v>0</v>
      </c>
      <c r="BH265" s="199">
        <v>0</v>
      </c>
      <c r="BI265" s="199">
        <v>0</v>
      </c>
      <c r="BJ265" s="199">
        <v>0</v>
      </c>
      <c r="BK265" s="199">
        <v>0</v>
      </c>
      <c r="BL265" s="199">
        <v>0</v>
      </c>
      <c r="BM265" s="199">
        <v>0</v>
      </c>
      <c r="BN265" s="199">
        <v>0</v>
      </c>
      <c r="BO265" s="199">
        <v>0</v>
      </c>
      <c r="BP265" s="199">
        <v>0</v>
      </c>
      <c r="BQ265" s="199">
        <v>0</v>
      </c>
      <c r="BR265" s="199">
        <v>0</v>
      </c>
      <c r="BS265" s="199">
        <v>0</v>
      </c>
      <c r="BT265" s="199">
        <v>0</v>
      </c>
      <c r="BU265" s="199">
        <v>0</v>
      </c>
      <c r="BV265" s="199">
        <v>0</v>
      </c>
      <c r="BW265" s="199">
        <v>0</v>
      </c>
      <c r="BX265" s="199">
        <v>0</v>
      </c>
      <c r="BY265" s="199">
        <v>0</v>
      </c>
      <c r="BZ265" s="199">
        <v>0</v>
      </c>
      <c r="CA265" s="199">
        <v>0</v>
      </c>
      <c r="CB265" s="199">
        <v>0</v>
      </c>
      <c r="CC265" s="199">
        <v>0</v>
      </c>
      <c r="CD265" s="199">
        <v>0</v>
      </c>
      <c r="CE265" s="199">
        <v>0</v>
      </c>
      <c r="CF265" s="199">
        <v>0</v>
      </c>
      <c r="CG265" s="199">
        <v>0</v>
      </c>
      <c r="CH265" s="199">
        <v>0</v>
      </c>
      <c r="CI265" s="199">
        <v>0</v>
      </c>
      <c r="CJ265" s="199">
        <v>0</v>
      </c>
      <c r="CK265" s="199">
        <v>0</v>
      </c>
      <c r="CL265" s="199">
        <v>0</v>
      </c>
      <c r="CM265" s="199">
        <v>0</v>
      </c>
      <c r="CN265" s="199">
        <v>0</v>
      </c>
      <c r="CO265" s="199">
        <v>0</v>
      </c>
      <c r="CP265" s="199">
        <v>0</v>
      </c>
      <c r="CQ265" s="199">
        <v>0</v>
      </c>
      <c r="CR265" s="199">
        <v>0</v>
      </c>
      <c r="CS265" s="199">
        <v>0</v>
      </c>
      <c r="CT265" s="199">
        <v>0</v>
      </c>
      <c r="CU265" s="199">
        <v>0</v>
      </c>
      <c r="CV265" s="199">
        <v>0</v>
      </c>
      <c r="CW265" s="199">
        <v>0</v>
      </c>
      <c r="CX265" s="199">
        <v>0</v>
      </c>
      <c r="CY265" s="199">
        <v>0</v>
      </c>
      <c r="CZ265" s="199">
        <v>0</v>
      </c>
      <c r="DA265" s="199">
        <v>0</v>
      </c>
      <c r="DB265" s="199">
        <v>0</v>
      </c>
      <c r="DC265" s="199">
        <v>0</v>
      </c>
      <c r="DD265" s="199">
        <v>0</v>
      </c>
      <c r="DE265" s="199">
        <v>0</v>
      </c>
      <c r="DF265" s="199">
        <v>0</v>
      </c>
      <c r="DG265" s="199">
        <v>0</v>
      </c>
      <c r="DH265" s="199">
        <v>0</v>
      </c>
      <c r="DI265" s="199">
        <v>0</v>
      </c>
      <c r="DJ265" s="199">
        <v>0</v>
      </c>
      <c r="DK265" s="199">
        <v>0</v>
      </c>
      <c r="DL265" s="199">
        <v>0</v>
      </c>
      <c r="DM265" s="199">
        <v>0</v>
      </c>
      <c r="DN265" s="199">
        <v>0</v>
      </c>
      <c r="DO265" s="199">
        <v>0</v>
      </c>
      <c r="DP265" s="199">
        <v>0</v>
      </c>
      <c r="DQ265" s="199">
        <v>0</v>
      </c>
      <c r="DR265" s="199">
        <v>0</v>
      </c>
      <c r="DS265" s="199">
        <v>0</v>
      </c>
      <c r="DT265" s="199">
        <v>0</v>
      </c>
      <c r="DU265" s="199">
        <v>0</v>
      </c>
      <c r="DV265" s="199">
        <v>0</v>
      </c>
      <c r="DW265" s="199">
        <v>0</v>
      </c>
      <c r="DX265" s="199">
        <v>0</v>
      </c>
      <c r="DY265" s="199">
        <v>0</v>
      </c>
      <c r="DZ265" s="199">
        <v>0</v>
      </c>
      <c r="EA265" s="199" t="s">
        <v>32</v>
      </c>
      <c r="EB265" s="199">
        <v>0</v>
      </c>
      <c r="EC265" s="199">
        <v>0</v>
      </c>
      <c r="ED265" s="199">
        <v>0</v>
      </c>
      <c r="EE265" s="199" t="s">
        <v>32</v>
      </c>
      <c r="EF265" s="199" t="s">
        <v>32</v>
      </c>
      <c r="EG265" s="199">
        <v>0</v>
      </c>
      <c r="EH265" s="199">
        <v>0</v>
      </c>
      <c r="EI265" s="199">
        <v>0</v>
      </c>
      <c r="EJ265" s="199">
        <v>0</v>
      </c>
      <c r="EK265" s="199" t="s">
        <v>32</v>
      </c>
      <c r="EL265" s="199" t="s">
        <v>32</v>
      </c>
      <c r="EM265" s="199" t="s">
        <v>42</v>
      </c>
      <c r="EN265" s="199">
        <v>0</v>
      </c>
      <c r="EO265" s="199" t="s">
        <v>352</v>
      </c>
      <c r="EP265" s="199" t="s">
        <v>204</v>
      </c>
      <c r="EQ265" s="199" t="s">
        <v>240</v>
      </c>
      <c r="ER265" s="199" t="s">
        <v>236</v>
      </c>
      <c r="ES265" s="199" t="s">
        <v>237</v>
      </c>
      <c r="ET265" s="199" t="s">
        <v>238</v>
      </c>
      <c r="EU265" s="199" t="s">
        <v>239</v>
      </c>
      <c r="EV265" s="199">
        <v>0</v>
      </c>
      <c r="EW265" s="199">
        <v>0</v>
      </c>
      <c r="EX265" s="199">
        <v>0</v>
      </c>
      <c r="EY265" s="199">
        <v>0</v>
      </c>
      <c r="EZ265" s="199">
        <v>0</v>
      </c>
      <c r="FA265" s="199">
        <v>0</v>
      </c>
      <c r="FB265" s="199">
        <v>0</v>
      </c>
      <c r="FC265" s="199">
        <v>0</v>
      </c>
      <c r="FD265" s="199">
        <v>0</v>
      </c>
      <c r="FE265" s="199">
        <v>0</v>
      </c>
      <c r="FF265" s="199">
        <v>0</v>
      </c>
      <c r="FG265" s="199">
        <v>0</v>
      </c>
      <c r="FH265" s="199">
        <v>0</v>
      </c>
      <c r="FI265" s="199">
        <v>0</v>
      </c>
      <c r="FJ265" s="199">
        <v>0</v>
      </c>
      <c r="FK265" s="199">
        <v>0</v>
      </c>
      <c r="FL265" s="199">
        <v>0</v>
      </c>
      <c r="FM265" s="199">
        <v>0</v>
      </c>
      <c r="FN265" s="199">
        <v>0</v>
      </c>
      <c r="FO265" s="199">
        <v>0</v>
      </c>
      <c r="FP265" s="199">
        <v>0</v>
      </c>
      <c r="FQ265" s="199">
        <v>0</v>
      </c>
      <c r="FR265" s="199">
        <v>0</v>
      </c>
      <c r="FS265" s="199">
        <v>0</v>
      </c>
      <c r="FT265" s="199">
        <v>0</v>
      </c>
      <c r="FU265" s="199">
        <v>0</v>
      </c>
      <c r="FV265" s="199">
        <v>0</v>
      </c>
      <c r="FW265" s="199">
        <v>0</v>
      </c>
      <c r="FX265" s="199">
        <v>0</v>
      </c>
      <c r="FY265" s="199">
        <v>0</v>
      </c>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row>
    <row r="266" spans="1:201" x14ac:dyDescent="0.35">
      <c r="A266" s="199">
        <v>0</v>
      </c>
      <c r="B266" s="199">
        <v>0</v>
      </c>
      <c r="C266" s="199">
        <v>0</v>
      </c>
      <c r="D266" s="199">
        <v>0</v>
      </c>
      <c r="E266" s="199" t="s">
        <v>32</v>
      </c>
      <c r="F266" s="199" t="s">
        <v>188</v>
      </c>
      <c r="G266" s="199">
        <v>0</v>
      </c>
      <c r="H266" s="199">
        <v>0</v>
      </c>
      <c r="I266" s="199">
        <v>0</v>
      </c>
      <c r="J266" s="199">
        <v>0</v>
      </c>
      <c r="K266" s="199">
        <v>0</v>
      </c>
      <c r="L266" s="199">
        <v>0</v>
      </c>
      <c r="M266" s="199"/>
      <c r="N266" s="199"/>
      <c r="O266" s="199"/>
      <c r="P266" s="199"/>
      <c r="Q266" s="199"/>
      <c r="R266" s="199">
        <v>0</v>
      </c>
      <c r="S266" s="199">
        <v>0</v>
      </c>
      <c r="T266" s="199">
        <v>0</v>
      </c>
      <c r="U266" s="199">
        <v>0</v>
      </c>
      <c r="V266" s="199">
        <v>0</v>
      </c>
      <c r="W266" s="199">
        <v>0</v>
      </c>
      <c r="X266" s="199">
        <v>0</v>
      </c>
      <c r="Y266" s="199">
        <v>0</v>
      </c>
      <c r="Z266" s="199">
        <v>0</v>
      </c>
      <c r="AA266" s="199">
        <v>0</v>
      </c>
      <c r="AB266" s="199">
        <v>0</v>
      </c>
      <c r="AC266" s="199">
        <v>0</v>
      </c>
      <c r="AD266" s="199">
        <v>0</v>
      </c>
      <c r="AE266" s="199">
        <v>0</v>
      </c>
      <c r="AF266" s="199">
        <v>0</v>
      </c>
      <c r="AG266" s="199">
        <v>0</v>
      </c>
      <c r="AH266" s="199">
        <v>0</v>
      </c>
      <c r="AI266" s="199">
        <v>0</v>
      </c>
      <c r="AJ266" s="199">
        <v>0</v>
      </c>
      <c r="AK266" s="199">
        <v>0</v>
      </c>
      <c r="AL266" s="199">
        <v>0</v>
      </c>
      <c r="AM266" s="199">
        <v>0</v>
      </c>
      <c r="AN266" s="199">
        <v>0</v>
      </c>
      <c r="AO266" s="199">
        <v>0</v>
      </c>
      <c r="AP266" s="199">
        <v>0</v>
      </c>
      <c r="AQ266" s="199">
        <v>0</v>
      </c>
      <c r="AR266" s="199">
        <v>0</v>
      </c>
      <c r="AS266" s="199">
        <v>0</v>
      </c>
      <c r="AT266" s="199">
        <v>0</v>
      </c>
      <c r="AU266" s="199">
        <v>0</v>
      </c>
      <c r="AV266" s="199">
        <v>0</v>
      </c>
      <c r="AW266" s="199">
        <v>0</v>
      </c>
      <c r="AX266" s="199">
        <v>0</v>
      </c>
      <c r="AY266" s="199">
        <v>0</v>
      </c>
      <c r="AZ266" s="199">
        <v>0</v>
      </c>
      <c r="BA266" s="199">
        <v>0</v>
      </c>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t="s">
        <v>352</v>
      </c>
      <c r="EP266" s="199" t="s">
        <v>204</v>
      </c>
      <c r="EQ266" s="199" t="s">
        <v>240</v>
      </c>
      <c r="ER266" s="199" t="s">
        <v>236</v>
      </c>
      <c r="ES266" s="199" t="s">
        <v>237</v>
      </c>
      <c r="ET266" s="199" t="s">
        <v>238</v>
      </c>
      <c r="EU266" s="199" t="s">
        <v>239</v>
      </c>
      <c r="EV266" s="199">
        <v>0</v>
      </c>
      <c r="EW266" s="199">
        <v>0</v>
      </c>
      <c r="EX266" s="199">
        <v>0</v>
      </c>
      <c r="EY266" s="199">
        <v>0</v>
      </c>
      <c r="EZ266" s="199">
        <v>0</v>
      </c>
      <c r="FA266" s="199">
        <v>0</v>
      </c>
      <c r="FB266" s="199">
        <v>0</v>
      </c>
      <c r="FC266" s="199">
        <v>0</v>
      </c>
      <c r="FD266" s="199">
        <v>0</v>
      </c>
      <c r="FE266" s="199">
        <v>0</v>
      </c>
      <c r="FF266" s="199">
        <v>0</v>
      </c>
      <c r="FG266" s="199">
        <v>0</v>
      </c>
      <c r="FH266" s="199">
        <v>0</v>
      </c>
      <c r="FI266" s="199">
        <v>0</v>
      </c>
      <c r="FJ266" s="199">
        <v>0</v>
      </c>
      <c r="FK266" s="199">
        <v>0</v>
      </c>
      <c r="FL266" s="199">
        <v>0</v>
      </c>
      <c r="FM266" s="199">
        <v>0</v>
      </c>
      <c r="FN266" s="199">
        <v>0</v>
      </c>
      <c r="FO266" s="199">
        <v>0</v>
      </c>
      <c r="FP266" s="199">
        <v>0</v>
      </c>
      <c r="FQ266" s="199">
        <v>0</v>
      </c>
      <c r="FR266" s="199">
        <v>0</v>
      </c>
      <c r="FS266" s="199">
        <v>0</v>
      </c>
      <c r="FT266" s="199">
        <v>0</v>
      </c>
      <c r="FU266" s="199">
        <v>0</v>
      </c>
      <c r="FV266" s="199">
        <v>0</v>
      </c>
      <c r="FW266" s="199">
        <v>0</v>
      </c>
      <c r="FX266" s="199">
        <v>0</v>
      </c>
      <c r="FY266" s="199">
        <v>0</v>
      </c>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row>
    <row r="267" spans="1:201" x14ac:dyDescent="0.35">
      <c r="A267" s="199">
        <v>0</v>
      </c>
      <c r="B267" s="199">
        <v>0</v>
      </c>
      <c r="C267" s="199">
        <v>0</v>
      </c>
      <c r="D267" s="199">
        <v>0</v>
      </c>
      <c r="E267" s="199" t="s">
        <v>32</v>
      </c>
      <c r="F267" s="199" t="s">
        <v>188</v>
      </c>
      <c r="G267" s="199">
        <v>0</v>
      </c>
      <c r="H267" s="199">
        <v>0</v>
      </c>
      <c r="I267" s="199">
        <v>0</v>
      </c>
      <c r="J267" s="199">
        <v>0</v>
      </c>
      <c r="K267" s="199">
        <v>0</v>
      </c>
      <c r="L267" s="199">
        <v>0</v>
      </c>
      <c r="M267" s="199"/>
      <c r="N267" s="199"/>
      <c r="O267" s="199"/>
      <c r="P267" s="199"/>
      <c r="Q267" s="199"/>
      <c r="R267" s="199">
        <v>0</v>
      </c>
      <c r="S267" s="199">
        <v>0</v>
      </c>
      <c r="T267" s="199">
        <v>0</v>
      </c>
      <c r="U267" s="199">
        <v>0</v>
      </c>
      <c r="V267" s="199">
        <v>0</v>
      </c>
      <c r="W267" s="199">
        <v>0</v>
      </c>
      <c r="X267" s="199">
        <v>0</v>
      </c>
      <c r="Y267" s="199">
        <v>0</v>
      </c>
      <c r="Z267" s="199">
        <v>0</v>
      </c>
      <c r="AA267" s="199">
        <v>0</v>
      </c>
      <c r="AB267" s="199">
        <v>0</v>
      </c>
      <c r="AC267" s="199">
        <v>0</v>
      </c>
      <c r="AD267" s="199">
        <v>0</v>
      </c>
      <c r="AE267" s="199">
        <v>0</v>
      </c>
      <c r="AF267" s="199">
        <v>0</v>
      </c>
      <c r="AG267" s="199">
        <v>0</v>
      </c>
      <c r="AH267" s="199">
        <v>0</v>
      </c>
      <c r="AI267" s="199">
        <v>0</v>
      </c>
      <c r="AJ267" s="199">
        <v>0</v>
      </c>
      <c r="AK267" s="199">
        <v>0</v>
      </c>
      <c r="AL267" s="199">
        <v>0</v>
      </c>
      <c r="AM267" s="199">
        <v>0</v>
      </c>
      <c r="AN267" s="199">
        <v>0</v>
      </c>
      <c r="AO267" s="199">
        <v>0</v>
      </c>
      <c r="AP267" s="199">
        <v>0</v>
      </c>
      <c r="AQ267" s="199">
        <v>0</v>
      </c>
      <c r="AR267" s="199">
        <v>0</v>
      </c>
      <c r="AS267" s="199">
        <v>0</v>
      </c>
      <c r="AT267" s="199">
        <v>0</v>
      </c>
      <c r="AU267" s="199">
        <v>0</v>
      </c>
      <c r="AV267" s="199">
        <v>0</v>
      </c>
      <c r="AW267" s="199">
        <v>0</v>
      </c>
      <c r="AX267" s="199">
        <v>0</v>
      </c>
      <c r="AY267" s="199">
        <v>0</v>
      </c>
      <c r="AZ267" s="199">
        <v>0</v>
      </c>
      <c r="BA267" s="199">
        <v>0</v>
      </c>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t="s">
        <v>352</v>
      </c>
      <c r="EP267" s="199" t="s">
        <v>204</v>
      </c>
      <c r="EQ267" s="199" t="s">
        <v>240</v>
      </c>
      <c r="ER267" s="199" t="s">
        <v>236</v>
      </c>
      <c r="ES267" s="199" t="s">
        <v>237</v>
      </c>
      <c r="ET267" s="199" t="s">
        <v>238</v>
      </c>
      <c r="EU267" s="199" t="s">
        <v>239</v>
      </c>
      <c r="EV267" s="199">
        <v>0</v>
      </c>
      <c r="EW267" s="199">
        <v>0</v>
      </c>
      <c r="EX267" s="199">
        <v>0</v>
      </c>
      <c r="EY267" s="199">
        <v>0</v>
      </c>
      <c r="EZ267" s="199">
        <v>0</v>
      </c>
      <c r="FA267" s="199">
        <v>0</v>
      </c>
      <c r="FB267" s="199">
        <v>0</v>
      </c>
      <c r="FC267" s="199">
        <v>0</v>
      </c>
      <c r="FD267" s="199">
        <v>0</v>
      </c>
      <c r="FE267" s="199">
        <v>0</v>
      </c>
      <c r="FF267" s="199">
        <v>0</v>
      </c>
      <c r="FG267" s="199">
        <v>0</v>
      </c>
      <c r="FH267" s="199">
        <v>0</v>
      </c>
      <c r="FI267" s="199">
        <v>0</v>
      </c>
      <c r="FJ267" s="199">
        <v>0</v>
      </c>
      <c r="FK267" s="199">
        <v>0</v>
      </c>
      <c r="FL267" s="199">
        <v>0</v>
      </c>
      <c r="FM267" s="199">
        <v>0</v>
      </c>
      <c r="FN267" s="199">
        <v>0</v>
      </c>
      <c r="FO267" s="199">
        <v>0</v>
      </c>
      <c r="FP267" s="199">
        <v>0</v>
      </c>
      <c r="FQ267" s="199">
        <v>0</v>
      </c>
      <c r="FR267" s="199">
        <v>0</v>
      </c>
      <c r="FS267" s="199">
        <v>0</v>
      </c>
      <c r="FT267" s="199">
        <v>0</v>
      </c>
      <c r="FU267" s="199">
        <v>0</v>
      </c>
      <c r="FV267" s="199">
        <v>0</v>
      </c>
      <c r="FW267" s="199">
        <v>0</v>
      </c>
      <c r="FX267" s="199">
        <v>0</v>
      </c>
      <c r="FY267" s="199">
        <v>0</v>
      </c>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row>
    <row r="268" spans="1:201" x14ac:dyDescent="0.35">
      <c r="A268" s="199"/>
      <c r="B268" s="199"/>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row>
    <row r="269" spans="1:201" x14ac:dyDescent="0.35">
      <c r="A269" s="199"/>
      <c r="B269" s="199"/>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row>
    <row r="270" spans="1:201" x14ac:dyDescent="0.35">
      <c r="A270" s="199"/>
      <c r="B270" s="199"/>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c r="BJ270" s="199"/>
      <c r="BK270" s="199"/>
      <c r="BL270" s="199"/>
      <c r="BM270" s="199"/>
      <c r="BN270" s="199"/>
      <c r="BO270" s="199"/>
      <c r="BP270" s="199"/>
      <c r="BQ270" s="199"/>
      <c r="BR270" s="199"/>
      <c r="BS270" s="199"/>
      <c r="BT270" s="199"/>
      <c r="BU270" s="199"/>
      <c r="BV270" s="199"/>
      <c r="BW270" s="199"/>
      <c r="BX270" s="199"/>
      <c r="BY270" s="199"/>
      <c r="BZ270" s="199"/>
      <c r="CA270" s="199"/>
      <c r="CB270" s="199"/>
      <c r="CC270" s="199"/>
      <c r="CD270" s="199"/>
      <c r="CE270" s="199"/>
      <c r="CF270" s="199"/>
      <c r="CG270" s="199"/>
      <c r="CH270" s="199"/>
      <c r="CI270" s="199"/>
      <c r="CJ270" s="199"/>
      <c r="CK270" s="199"/>
      <c r="CL270" s="199"/>
      <c r="CM270" s="199"/>
      <c r="CN270" s="199"/>
      <c r="CO270" s="199"/>
      <c r="CP270" s="199"/>
      <c r="CQ270" s="199"/>
      <c r="CR270" s="199"/>
      <c r="CS270" s="199"/>
      <c r="CT270" s="199"/>
      <c r="CU270" s="199"/>
      <c r="CV270" s="199"/>
      <c r="CW270" s="199"/>
      <c r="CX270" s="199"/>
      <c r="CY270" s="199"/>
      <c r="CZ270" s="199"/>
      <c r="DA270" s="199"/>
      <c r="DB270" s="199"/>
      <c r="DC270" s="199"/>
      <c r="DD270" s="199"/>
      <c r="DE270" s="199"/>
      <c r="DF270" s="199"/>
      <c r="DG270" s="199"/>
      <c r="DH270" s="199"/>
      <c r="DI270" s="199"/>
      <c r="DJ270" s="199"/>
      <c r="DK270" s="199"/>
      <c r="DL270" s="199"/>
      <c r="DM270" s="199"/>
      <c r="DN270" s="199"/>
      <c r="DO270" s="199"/>
      <c r="DP270" s="199"/>
      <c r="DQ270" s="199"/>
      <c r="DR270" s="199"/>
      <c r="DS270" s="199"/>
      <c r="DT270" s="199"/>
      <c r="DU270" s="199"/>
      <c r="DV270" s="199"/>
      <c r="DW270" s="199"/>
      <c r="DX270" s="199"/>
      <c r="DY270" s="199"/>
      <c r="DZ270" s="199"/>
      <c r="EA270" s="199"/>
      <c r="EB270" s="199"/>
      <c r="EC270" s="199"/>
      <c r="ED270" s="199"/>
      <c r="EE270" s="199"/>
      <c r="EF270" s="199"/>
      <c r="EG270" s="199"/>
      <c r="EH270" s="199"/>
      <c r="EI270" s="199"/>
      <c r="EJ270" s="199"/>
      <c r="EK270" s="199"/>
      <c r="EL270" s="199"/>
      <c r="EM270" s="199"/>
      <c r="EN270" s="199"/>
      <c r="EO270" s="199"/>
      <c r="EP270" s="199"/>
      <c r="EQ270" s="199"/>
      <c r="ER270" s="199"/>
      <c r="ES270" s="199"/>
      <c r="ET270" s="199"/>
      <c r="EU270" s="199"/>
      <c r="EV270" s="199"/>
      <c r="EW270" s="199"/>
      <c r="EX270" s="199"/>
      <c r="EY270" s="199"/>
      <c r="EZ270" s="199"/>
      <c r="FA270" s="199"/>
      <c r="FB270" s="199"/>
      <c r="FC270" s="199"/>
      <c r="FD270" s="199"/>
      <c r="FE270" s="199"/>
      <c r="FF270" s="199"/>
      <c r="FG270" s="199"/>
      <c r="FH270" s="199"/>
      <c r="FI270" s="199"/>
      <c r="FJ270" s="199"/>
      <c r="FK270" s="199"/>
      <c r="FL270" s="199"/>
      <c r="FM270" s="199"/>
      <c r="FN270" s="199"/>
      <c r="FO270" s="199"/>
      <c r="FP270" s="199"/>
      <c r="FQ270" s="199"/>
      <c r="FR270" s="199"/>
      <c r="FS270" s="199"/>
      <c r="FT270" s="199"/>
      <c r="FU270" s="199"/>
      <c r="FV270" s="199"/>
      <c r="FW270" s="199"/>
      <c r="FX270" s="199"/>
      <c r="FY270" s="199"/>
      <c r="FZ270" s="199"/>
      <c r="GA270" s="199"/>
      <c r="GB270" s="199"/>
      <c r="GC270" s="199"/>
      <c r="GD270" s="199"/>
      <c r="GE270" s="199"/>
      <c r="GF270" s="199"/>
      <c r="GG270" s="199"/>
      <c r="GH270" s="199"/>
      <c r="GI270" s="199"/>
      <c r="GJ270" s="199"/>
      <c r="GK270" s="199"/>
      <c r="GL270" s="199"/>
      <c r="GM270" s="199"/>
      <c r="GN270" s="199"/>
      <c r="GO270" s="199"/>
      <c r="GP270" s="199"/>
      <c r="GQ270" s="199"/>
      <c r="GR270" s="199"/>
      <c r="GS270" s="199"/>
    </row>
    <row r="271" spans="1:201" x14ac:dyDescent="0.35">
      <c r="A271" s="199"/>
      <c r="B271" s="199"/>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row>
    <row r="272" spans="1:201" x14ac:dyDescent="0.35">
      <c r="A272" s="199"/>
      <c r="B272" s="199"/>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row>
    <row r="273" spans="1:201" x14ac:dyDescent="0.35">
      <c r="A273" s="199"/>
      <c r="B273" s="199"/>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row>
    <row r="274" spans="1:201" x14ac:dyDescent="0.35">
      <c r="A274" s="199"/>
      <c r="B274" s="199"/>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row>
    <row r="275" spans="1:201" x14ac:dyDescent="0.35">
      <c r="A275" s="199"/>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row>
    <row r="276" spans="1:201" x14ac:dyDescent="0.35">
      <c r="A276" s="199"/>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row>
    <row r="277" spans="1:201" x14ac:dyDescent="0.35">
      <c r="A277" s="199"/>
      <c r="B277" s="199"/>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row>
    <row r="278" spans="1:201" x14ac:dyDescent="0.35">
      <c r="A278" s="199">
        <v>0</v>
      </c>
      <c r="B278" s="199">
        <v>0</v>
      </c>
      <c r="C278" s="199">
        <v>0</v>
      </c>
      <c r="D278" s="199">
        <v>0</v>
      </c>
      <c r="E278" s="199" t="s">
        <v>32</v>
      </c>
      <c r="F278" s="199" t="s">
        <v>188</v>
      </c>
      <c r="G278" s="199">
        <v>0</v>
      </c>
      <c r="H278" s="199">
        <v>0</v>
      </c>
      <c r="I278" s="199">
        <v>0</v>
      </c>
      <c r="J278" s="199">
        <v>0</v>
      </c>
      <c r="K278" s="199">
        <v>0</v>
      </c>
      <c r="L278" s="199">
        <v>0</v>
      </c>
      <c r="M278" s="199"/>
      <c r="N278" s="199"/>
      <c r="O278" s="199"/>
      <c r="P278" s="199"/>
      <c r="Q278" s="199"/>
      <c r="R278" s="199">
        <v>0</v>
      </c>
      <c r="S278" s="199">
        <v>0</v>
      </c>
      <c r="T278" s="199">
        <v>0</v>
      </c>
      <c r="U278" s="199">
        <v>0</v>
      </c>
      <c r="V278" s="199">
        <v>0</v>
      </c>
      <c r="W278" s="199">
        <v>0</v>
      </c>
      <c r="X278" s="199">
        <v>0</v>
      </c>
      <c r="Y278" s="199">
        <v>0</v>
      </c>
      <c r="Z278" s="199">
        <v>0</v>
      </c>
      <c r="AA278" s="199">
        <v>0</v>
      </c>
      <c r="AB278" s="199">
        <v>0</v>
      </c>
      <c r="AC278" s="199">
        <v>0</v>
      </c>
      <c r="AD278" s="199">
        <v>0</v>
      </c>
      <c r="AE278" s="199">
        <v>0</v>
      </c>
      <c r="AF278" s="199">
        <v>0</v>
      </c>
      <c r="AG278" s="199">
        <v>0</v>
      </c>
      <c r="AH278" s="199">
        <v>0</v>
      </c>
      <c r="AI278" s="199">
        <v>0</v>
      </c>
      <c r="AJ278" s="199">
        <v>0</v>
      </c>
      <c r="AK278" s="199">
        <v>0</v>
      </c>
      <c r="AL278" s="199">
        <v>0</v>
      </c>
      <c r="AM278" s="199">
        <v>0</v>
      </c>
      <c r="AN278" s="199">
        <v>0</v>
      </c>
      <c r="AO278" s="199">
        <v>0</v>
      </c>
      <c r="AP278" s="199">
        <v>0</v>
      </c>
      <c r="AQ278" s="199">
        <v>0</v>
      </c>
      <c r="AR278" s="199">
        <v>0</v>
      </c>
      <c r="AS278" s="199">
        <v>0</v>
      </c>
      <c r="AT278" s="199">
        <v>0</v>
      </c>
      <c r="AU278" s="199">
        <v>0</v>
      </c>
      <c r="AV278" s="199">
        <v>0</v>
      </c>
      <c r="AW278" s="199">
        <v>0</v>
      </c>
      <c r="AX278" s="199">
        <v>0</v>
      </c>
      <c r="AY278" s="199">
        <v>0</v>
      </c>
      <c r="AZ278" s="199">
        <v>0</v>
      </c>
      <c r="BA278" s="199">
        <v>0</v>
      </c>
      <c r="BB278" s="199">
        <v>0</v>
      </c>
      <c r="BC278" s="199">
        <v>0</v>
      </c>
      <c r="BD278" s="199">
        <v>0</v>
      </c>
      <c r="BE278" s="199">
        <v>0</v>
      </c>
      <c r="BF278" s="199">
        <v>0</v>
      </c>
      <c r="BG278" s="199">
        <v>0</v>
      </c>
      <c r="BH278" s="199">
        <v>0</v>
      </c>
      <c r="BI278" s="199">
        <v>0</v>
      </c>
      <c r="BJ278" s="199">
        <v>0</v>
      </c>
      <c r="BK278" s="199">
        <v>0</v>
      </c>
      <c r="BL278" s="199">
        <v>0</v>
      </c>
      <c r="BM278" s="199">
        <v>0</v>
      </c>
      <c r="BN278" s="199">
        <v>0</v>
      </c>
      <c r="BO278" s="199">
        <v>0</v>
      </c>
      <c r="BP278" s="199">
        <v>0</v>
      </c>
      <c r="BQ278" s="199">
        <v>0</v>
      </c>
      <c r="BR278" s="199">
        <v>0</v>
      </c>
      <c r="BS278" s="199">
        <v>0</v>
      </c>
      <c r="BT278" s="199">
        <v>0</v>
      </c>
      <c r="BU278" s="199">
        <v>0</v>
      </c>
      <c r="BV278" s="199">
        <v>0</v>
      </c>
      <c r="BW278" s="199">
        <v>0</v>
      </c>
      <c r="BX278" s="199">
        <v>0</v>
      </c>
      <c r="BY278" s="199">
        <v>0</v>
      </c>
      <c r="BZ278" s="199">
        <v>0</v>
      </c>
      <c r="CA278" s="199">
        <v>0</v>
      </c>
      <c r="CB278" s="199">
        <v>0</v>
      </c>
      <c r="CC278" s="199">
        <v>0</v>
      </c>
      <c r="CD278" s="199">
        <v>0</v>
      </c>
      <c r="CE278" s="199">
        <v>0</v>
      </c>
      <c r="CF278" s="199">
        <v>0</v>
      </c>
      <c r="CG278" s="199">
        <v>0</v>
      </c>
      <c r="CH278" s="199">
        <v>0</v>
      </c>
      <c r="CI278" s="199">
        <v>0</v>
      </c>
      <c r="CJ278" s="199">
        <v>0</v>
      </c>
      <c r="CK278" s="199">
        <v>0</v>
      </c>
      <c r="CL278" s="199">
        <v>0</v>
      </c>
      <c r="CM278" s="199">
        <v>0</v>
      </c>
      <c r="CN278" s="199">
        <v>0</v>
      </c>
      <c r="CO278" s="199">
        <v>0</v>
      </c>
      <c r="CP278" s="199">
        <v>0</v>
      </c>
      <c r="CQ278" s="199">
        <v>0</v>
      </c>
      <c r="CR278" s="199">
        <v>0</v>
      </c>
      <c r="CS278" s="199">
        <v>0</v>
      </c>
      <c r="CT278" s="199">
        <v>0</v>
      </c>
      <c r="CU278" s="199">
        <v>0</v>
      </c>
      <c r="CV278" s="199">
        <v>0</v>
      </c>
      <c r="CW278" s="199">
        <v>0</v>
      </c>
      <c r="CX278" s="199">
        <v>0</v>
      </c>
      <c r="CY278" s="199">
        <v>0</v>
      </c>
      <c r="CZ278" s="199">
        <v>0</v>
      </c>
      <c r="DA278" s="199">
        <v>0</v>
      </c>
      <c r="DB278" s="199">
        <v>0</v>
      </c>
      <c r="DC278" s="199">
        <v>0</v>
      </c>
      <c r="DD278" s="199">
        <v>0</v>
      </c>
      <c r="DE278" s="199">
        <v>0</v>
      </c>
      <c r="DF278" s="199">
        <v>0</v>
      </c>
      <c r="DG278" s="199">
        <v>0</v>
      </c>
      <c r="DH278" s="199">
        <v>0</v>
      </c>
      <c r="DI278" s="199">
        <v>0</v>
      </c>
      <c r="DJ278" s="199">
        <v>0</v>
      </c>
      <c r="DK278" s="199">
        <v>0</v>
      </c>
      <c r="DL278" s="199">
        <v>0</v>
      </c>
      <c r="DM278" s="199">
        <v>0</v>
      </c>
      <c r="DN278" s="199">
        <v>0</v>
      </c>
      <c r="DO278" s="199">
        <v>0</v>
      </c>
      <c r="DP278" s="199">
        <v>0</v>
      </c>
      <c r="DQ278" s="199">
        <v>0</v>
      </c>
      <c r="DR278" s="199">
        <v>0</v>
      </c>
      <c r="DS278" s="199">
        <v>0</v>
      </c>
      <c r="DT278" s="199">
        <v>0</v>
      </c>
      <c r="DU278" s="199">
        <v>0</v>
      </c>
      <c r="DV278" s="199">
        <v>0</v>
      </c>
      <c r="DW278" s="199">
        <v>0</v>
      </c>
      <c r="DX278" s="199">
        <v>0</v>
      </c>
      <c r="DY278" s="199">
        <v>0</v>
      </c>
      <c r="DZ278" s="199">
        <v>0</v>
      </c>
      <c r="EA278" s="199" t="s">
        <v>32</v>
      </c>
      <c r="EB278" s="199">
        <v>0</v>
      </c>
      <c r="EC278" s="199">
        <v>0</v>
      </c>
      <c r="ED278" s="199">
        <v>0</v>
      </c>
      <c r="EE278" s="199" t="s">
        <v>32</v>
      </c>
      <c r="EF278" s="199" t="s">
        <v>32</v>
      </c>
      <c r="EG278" s="199">
        <v>0</v>
      </c>
      <c r="EH278" s="199">
        <v>0</v>
      </c>
      <c r="EI278" s="199">
        <v>0</v>
      </c>
      <c r="EJ278" s="199">
        <v>0</v>
      </c>
      <c r="EK278" s="199" t="s">
        <v>32</v>
      </c>
      <c r="EL278" s="199" t="s">
        <v>32</v>
      </c>
      <c r="EM278" s="199" t="s">
        <v>42</v>
      </c>
      <c r="EN278" s="199">
        <v>0</v>
      </c>
      <c r="EO278" s="199" t="s">
        <v>353</v>
      </c>
      <c r="EP278" s="199" t="s">
        <v>204</v>
      </c>
      <c r="EQ278" s="199" t="s">
        <v>240</v>
      </c>
      <c r="ER278" s="199" t="s">
        <v>236</v>
      </c>
      <c r="ES278" s="199" t="s">
        <v>237</v>
      </c>
      <c r="ET278" s="199" t="s">
        <v>238</v>
      </c>
      <c r="EU278" s="199" t="s">
        <v>239</v>
      </c>
      <c r="EV278" s="199">
        <v>0</v>
      </c>
      <c r="EW278" s="199">
        <v>0</v>
      </c>
      <c r="EX278" s="199">
        <v>0</v>
      </c>
      <c r="EY278" s="199">
        <v>0</v>
      </c>
      <c r="EZ278" s="199">
        <v>0</v>
      </c>
      <c r="FA278" s="199">
        <v>0</v>
      </c>
      <c r="FB278" s="199">
        <v>0</v>
      </c>
      <c r="FC278" s="199">
        <v>0</v>
      </c>
      <c r="FD278" s="199">
        <v>0</v>
      </c>
      <c r="FE278" s="199">
        <v>0</v>
      </c>
      <c r="FF278" s="199">
        <v>0</v>
      </c>
      <c r="FG278" s="199">
        <v>0</v>
      </c>
      <c r="FH278" s="199">
        <v>0</v>
      </c>
      <c r="FI278" s="199">
        <v>0</v>
      </c>
      <c r="FJ278" s="199">
        <v>0</v>
      </c>
      <c r="FK278" s="199">
        <v>0</v>
      </c>
      <c r="FL278" s="199">
        <v>0</v>
      </c>
      <c r="FM278" s="199">
        <v>0</v>
      </c>
      <c r="FN278" s="199">
        <v>0</v>
      </c>
      <c r="FO278" s="199">
        <v>0</v>
      </c>
      <c r="FP278" s="199">
        <v>0</v>
      </c>
      <c r="FQ278" s="199">
        <v>0</v>
      </c>
      <c r="FR278" s="199">
        <v>0</v>
      </c>
      <c r="FS278" s="199">
        <v>0</v>
      </c>
      <c r="FT278" s="199">
        <v>0</v>
      </c>
      <c r="FU278" s="199">
        <v>0</v>
      </c>
      <c r="FV278" s="199">
        <v>0</v>
      </c>
      <c r="FW278" s="199">
        <v>0</v>
      </c>
      <c r="FX278" s="199">
        <v>0</v>
      </c>
      <c r="FY278" s="199">
        <v>0</v>
      </c>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row>
    <row r="279" spans="1:201" x14ac:dyDescent="0.35">
      <c r="A279" s="199">
        <v>0</v>
      </c>
      <c r="B279" s="199">
        <v>0</v>
      </c>
      <c r="C279" s="199">
        <v>0</v>
      </c>
      <c r="D279" s="199">
        <v>0</v>
      </c>
      <c r="E279" s="199" t="s">
        <v>32</v>
      </c>
      <c r="F279" s="199" t="s">
        <v>188</v>
      </c>
      <c r="G279" s="199">
        <v>0</v>
      </c>
      <c r="H279" s="199">
        <v>0</v>
      </c>
      <c r="I279" s="199">
        <v>0</v>
      </c>
      <c r="J279" s="199">
        <v>0</v>
      </c>
      <c r="K279" s="199">
        <v>0</v>
      </c>
      <c r="L279" s="199">
        <v>0</v>
      </c>
      <c r="M279" s="199"/>
      <c r="N279" s="199"/>
      <c r="O279" s="199"/>
      <c r="P279" s="199"/>
      <c r="Q279" s="199"/>
      <c r="R279" s="199">
        <v>0</v>
      </c>
      <c r="S279" s="199">
        <v>0</v>
      </c>
      <c r="T279" s="199">
        <v>0</v>
      </c>
      <c r="U279" s="199">
        <v>0</v>
      </c>
      <c r="V279" s="199">
        <v>0</v>
      </c>
      <c r="W279" s="199">
        <v>0</v>
      </c>
      <c r="X279" s="199">
        <v>0</v>
      </c>
      <c r="Y279" s="199">
        <v>0</v>
      </c>
      <c r="Z279" s="199">
        <v>0</v>
      </c>
      <c r="AA279" s="199">
        <v>0</v>
      </c>
      <c r="AB279" s="199">
        <v>0</v>
      </c>
      <c r="AC279" s="199">
        <v>0</v>
      </c>
      <c r="AD279" s="199">
        <v>0</v>
      </c>
      <c r="AE279" s="199">
        <v>0</v>
      </c>
      <c r="AF279" s="199">
        <v>0</v>
      </c>
      <c r="AG279" s="199">
        <v>0</v>
      </c>
      <c r="AH279" s="199">
        <v>0</v>
      </c>
      <c r="AI279" s="199">
        <v>0</v>
      </c>
      <c r="AJ279" s="199">
        <v>0</v>
      </c>
      <c r="AK279" s="199">
        <v>0</v>
      </c>
      <c r="AL279" s="199">
        <v>0</v>
      </c>
      <c r="AM279" s="199">
        <v>0</v>
      </c>
      <c r="AN279" s="199">
        <v>0</v>
      </c>
      <c r="AO279" s="199">
        <v>0</v>
      </c>
      <c r="AP279" s="199">
        <v>0</v>
      </c>
      <c r="AQ279" s="199">
        <v>0</v>
      </c>
      <c r="AR279" s="199">
        <v>0</v>
      </c>
      <c r="AS279" s="199">
        <v>0</v>
      </c>
      <c r="AT279" s="199">
        <v>0</v>
      </c>
      <c r="AU279" s="199">
        <v>0</v>
      </c>
      <c r="AV279" s="199">
        <v>0</v>
      </c>
      <c r="AW279" s="199">
        <v>0</v>
      </c>
      <c r="AX279" s="199">
        <v>0</v>
      </c>
      <c r="AY279" s="199">
        <v>0</v>
      </c>
      <c r="AZ279" s="199">
        <v>0</v>
      </c>
      <c r="BA279" s="199">
        <v>0</v>
      </c>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t="s">
        <v>353</v>
      </c>
      <c r="EP279" s="199" t="s">
        <v>204</v>
      </c>
      <c r="EQ279" s="199" t="s">
        <v>240</v>
      </c>
      <c r="ER279" s="199" t="s">
        <v>236</v>
      </c>
      <c r="ES279" s="199" t="s">
        <v>237</v>
      </c>
      <c r="ET279" s="199" t="s">
        <v>238</v>
      </c>
      <c r="EU279" s="199" t="s">
        <v>239</v>
      </c>
      <c r="EV279" s="199">
        <v>0</v>
      </c>
      <c r="EW279" s="199">
        <v>0</v>
      </c>
      <c r="EX279" s="199">
        <v>0</v>
      </c>
      <c r="EY279" s="199">
        <v>0</v>
      </c>
      <c r="EZ279" s="199">
        <v>0</v>
      </c>
      <c r="FA279" s="199">
        <v>0</v>
      </c>
      <c r="FB279" s="199">
        <v>0</v>
      </c>
      <c r="FC279" s="199">
        <v>0</v>
      </c>
      <c r="FD279" s="199">
        <v>0</v>
      </c>
      <c r="FE279" s="199">
        <v>0</v>
      </c>
      <c r="FF279" s="199">
        <v>0</v>
      </c>
      <c r="FG279" s="199">
        <v>0</v>
      </c>
      <c r="FH279" s="199">
        <v>0</v>
      </c>
      <c r="FI279" s="199">
        <v>0</v>
      </c>
      <c r="FJ279" s="199">
        <v>0</v>
      </c>
      <c r="FK279" s="199">
        <v>0</v>
      </c>
      <c r="FL279" s="199">
        <v>0</v>
      </c>
      <c r="FM279" s="199">
        <v>0</v>
      </c>
      <c r="FN279" s="199">
        <v>0</v>
      </c>
      <c r="FO279" s="199">
        <v>0</v>
      </c>
      <c r="FP279" s="199">
        <v>0</v>
      </c>
      <c r="FQ279" s="199">
        <v>0</v>
      </c>
      <c r="FR279" s="199">
        <v>0</v>
      </c>
      <c r="FS279" s="199">
        <v>0</v>
      </c>
      <c r="FT279" s="199">
        <v>0</v>
      </c>
      <c r="FU279" s="199">
        <v>0</v>
      </c>
      <c r="FV279" s="199">
        <v>0</v>
      </c>
      <c r="FW279" s="199">
        <v>0</v>
      </c>
      <c r="FX279" s="199">
        <v>0</v>
      </c>
      <c r="FY279" s="199">
        <v>0</v>
      </c>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row>
    <row r="280" spans="1:201" x14ac:dyDescent="0.35">
      <c r="A280" s="199">
        <v>0</v>
      </c>
      <c r="B280" s="199">
        <v>0</v>
      </c>
      <c r="C280" s="199">
        <v>0</v>
      </c>
      <c r="D280" s="199">
        <v>0</v>
      </c>
      <c r="E280" s="199" t="s">
        <v>32</v>
      </c>
      <c r="F280" s="199" t="s">
        <v>188</v>
      </c>
      <c r="G280" s="199">
        <v>0</v>
      </c>
      <c r="H280" s="199">
        <v>0</v>
      </c>
      <c r="I280" s="199">
        <v>0</v>
      </c>
      <c r="J280" s="199">
        <v>0</v>
      </c>
      <c r="K280" s="199">
        <v>0</v>
      </c>
      <c r="L280" s="199">
        <v>0</v>
      </c>
      <c r="M280" s="199"/>
      <c r="N280" s="199"/>
      <c r="O280" s="199"/>
      <c r="P280" s="199"/>
      <c r="Q280" s="199"/>
      <c r="R280" s="199">
        <v>0</v>
      </c>
      <c r="S280" s="199">
        <v>0</v>
      </c>
      <c r="T280" s="199">
        <v>0</v>
      </c>
      <c r="U280" s="199">
        <v>0</v>
      </c>
      <c r="V280" s="199">
        <v>0</v>
      </c>
      <c r="W280" s="199">
        <v>0</v>
      </c>
      <c r="X280" s="199">
        <v>0</v>
      </c>
      <c r="Y280" s="199">
        <v>0</v>
      </c>
      <c r="Z280" s="199">
        <v>0</v>
      </c>
      <c r="AA280" s="199">
        <v>0</v>
      </c>
      <c r="AB280" s="199">
        <v>0</v>
      </c>
      <c r="AC280" s="199">
        <v>0</v>
      </c>
      <c r="AD280" s="199">
        <v>0</v>
      </c>
      <c r="AE280" s="199">
        <v>0</v>
      </c>
      <c r="AF280" s="199">
        <v>0</v>
      </c>
      <c r="AG280" s="199">
        <v>0</v>
      </c>
      <c r="AH280" s="199">
        <v>0</v>
      </c>
      <c r="AI280" s="199">
        <v>0</v>
      </c>
      <c r="AJ280" s="199">
        <v>0</v>
      </c>
      <c r="AK280" s="199">
        <v>0</v>
      </c>
      <c r="AL280" s="199">
        <v>0</v>
      </c>
      <c r="AM280" s="199">
        <v>0</v>
      </c>
      <c r="AN280" s="199">
        <v>0</v>
      </c>
      <c r="AO280" s="199">
        <v>0</v>
      </c>
      <c r="AP280" s="199">
        <v>0</v>
      </c>
      <c r="AQ280" s="199">
        <v>0</v>
      </c>
      <c r="AR280" s="199">
        <v>0</v>
      </c>
      <c r="AS280" s="199">
        <v>0</v>
      </c>
      <c r="AT280" s="199">
        <v>0</v>
      </c>
      <c r="AU280" s="199">
        <v>0</v>
      </c>
      <c r="AV280" s="199">
        <v>0</v>
      </c>
      <c r="AW280" s="199">
        <v>0</v>
      </c>
      <c r="AX280" s="199">
        <v>0</v>
      </c>
      <c r="AY280" s="199">
        <v>0</v>
      </c>
      <c r="AZ280" s="199">
        <v>0</v>
      </c>
      <c r="BA280" s="199">
        <v>0</v>
      </c>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t="s">
        <v>353</v>
      </c>
      <c r="EP280" s="199" t="s">
        <v>204</v>
      </c>
      <c r="EQ280" s="199" t="s">
        <v>240</v>
      </c>
      <c r="ER280" s="199" t="s">
        <v>236</v>
      </c>
      <c r="ES280" s="199" t="s">
        <v>237</v>
      </c>
      <c r="ET280" s="199" t="s">
        <v>238</v>
      </c>
      <c r="EU280" s="199" t="s">
        <v>239</v>
      </c>
      <c r="EV280" s="199">
        <v>0</v>
      </c>
      <c r="EW280" s="199">
        <v>0</v>
      </c>
      <c r="EX280" s="199">
        <v>0</v>
      </c>
      <c r="EY280" s="199">
        <v>0</v>
      </c>
      <c r="EZ280" s="199">
        <v>0</v>
      </c>
      <c r="FA280" s="199">
        <v>0</v>
      </c>
      <c r="FB280" s="199">
        <v>0</v>
      </c>
      <c r="FC280" s="199">
        <v>0</v>
      </c>
      <c r="FD280" s="199">
        <v>0</v>
      </c>
      <c r="FE280" s="199">
        <v>0</v>
      </c>
      <c r="FF280" s="199">
        <v>0</v>
      </c>
      <c r="FG280" s="199">
        <v>0</v>
      </c>
      <c r="FH280" s="199">
        <v>0</v>
      </c>
      <c r="FI280" s="199">
        <v>0</v>
      </c>
      <c r="FJ280" s="199">
        <v>0</v>
      </c>
      <c r="FK280" s="199">
        <v>0</v>
      </c>
      <c r="FL280" s="199">
        <v>0</v>
      </c>
      <c r="FM280" s="199">
        <v>0</v>
      </c>
      <c r="FN280" s="199">
        <v>0</v>
      </c>
      <c r="FO280" s="199">
        <v>0</v>
      </c>
      <c r="FP280" s="199">
        <v>0</v>
      </c>
      <c r="FQ280" s="199">
        <v>0</v>
      </c>
      <c r="FR280" s="199">
        <v>0</v>
      </c>
      <c r="FS280" s="199">
        <v>0</v>
      </c>
      <c r="FT280" s="199">
        <v>0</v>
      </c>
      <c r="FU280" s="199">
        <v>0</v>
      </c>
      <c r="FV280" s="199">
        <v>0</v>
      </c>
      <c r="FW280" s="199">
        <v>0</v>
      </c>
      <c r="FX280" s="199">
        <v>0</v>
      </c>
      <c r="FY280" s="199">
        <v>0</v>
      </c>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row>
    <row r="281" spans="1:201" x14ac:dyDescent="0.35">
      <c r="A281" s="199"/>
      <c r="B281" s="199"/>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row>
    <row r="282" spans="1:201" x14ac:dyDescent="0.35">
      <c r="A282" s="199"/>
      <c r="B282" s="199"/>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row>
    <row r="283" spans="1:201" x14ac:dyDescent="0.35">
      <c r="A283" s="199"/>
      <c r="B283" s="199"/>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row>
    <row r="284" spans="1:201" x14ac:dyDescent="0.35">
      <c r="A284" s="199"/>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row>
    <row r="285" spans="1:201" x14ac:dyDescent="0.35">
      <c r="A285" s="199"/>
      <c r="B285" s="199"/>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row>
    <row r="286" spans="1:201" x14ac:dyDescent="0.35">
      <c r="A286" s="199"/>
      <c r="B286" s="199"/>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row>
    <row r="287" spans="1:201" x14ac:dyDescent="0.35">
      <c r="A287" s="199"/>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row>
    <row r="288" spans="1:201" x14ac:dyDescent="0.35">
      <c r="A288" s="199"/>
      <c r="B288" s="199"/>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row>
    <row r="289" spans="1:201" x14ac:dyDescent="0.35">
      <c r="A289" s="199"/>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row>
    <row r="290" spans="1:201" x14ac:dyDescent="0.35">
      <c r="A290" s="199"/>
      <c r="B290" s="199"/>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row>
    <row r="291" spans="1:201" x14ac:dyDescent="0.35">
      <c r="A291" s="199">
        <v>0</v>
      </c>
      <c r="B291" s="199">
        <v>0</v>
      </c>
      <c r="C291" s="199">
        <v>0</v>
      </c>
      <c r="D291" s="199">
        <v>0</v>
      </c>
      <c r="E291" s="199" t="s">
        <v>32</v>
      </c>
      <c r="F291" s="199" t="s">
        <v>188</v>
      </c>
      <c r="G291" s="199">
        <v>0</v>
      </c>
      <c r="H291" s="199">
        <v>0</v>
      </c>
      <c r="I291" s="199">
        <v>0</v>
      </c>
      <c r="J291" s="199">
        <v>0</v>
      </c>
      <c r="K291" s="199">
        <v>0</v>
      </c>
      <c r="L291" s="199">
        <v>0</v>
      </c>
      <c r="M291" s="199"/>
      <c r="N291" s="199"/>
      <c r="O291" s="199"/>
      <c r="P291" s="199"/>
      <c r="Q291" s="199"/>
      <c r="R291" s="199">
        <v>0</v>
      </c>
      <c r="S291" s="199">
        <v>0</v>
      </c>
      <c r="T291" s="199">
        <v>0</v>
      </c>
      <c r="U291" s="199">
        <v>0</v>
      </c>
      <c r="V291" s="199">
        <v>0</v>
      </c>
      <c r="W291" s="199">
        <v>0</v>
      </c>
      <c r="X291" s="199">
        <v>0</v>
      </c>
      <c r="Y291" s="199">
        <v>0</v>
      </c>
      <c r="Z291" s="199">
        <v>0</v>
      </c>
      <c r="AA291" s="199">
        <v>0</v>
      </c>
      <c r="AB291" s="199">
        <v>0</v>
      </c>
      <c r="AC291" s="199">
        <v>0</v>
      </c>
      <c r="AD291" s="199">
        <v>0</v>
      </c>
      <c r="AE291" s="199">
        <v>0</v>
      </c>
      <c r="AF291" s="199">
        <v>0</v>
      </c>
      <c r="AG291" s="199">
        <v>0</v>
      </c>
      <c r="AH291" s="199">
        <v>0</v>
      </c>
      <c r="AI291" s="199">
        <v>0</v>
      </c>
      <c r="AJ291" s="199">
        <v>0</v>
      </c>
      <c r="AK291" s="199">
        <v>0</v>
      </c>
      <c r="AL291" s="199">
        <v>0</v>
      </c>
      <c r="AM291" s="199">
        <v>0</v>
      </c>
      <c r="AN291" s="199">
        <v>0</v>
      </c>
      <c r="AO291" s="199">
        <v>0</v>
      </c>
      <c r="AP291" s="199">
        <v>0</v>
      </c>
      <c r="AQ291" s="199">
        <v>0</v>
      </c>
      <c r="AR291" s="199">
        <v>0</v>
      </c>
      <c r="AS291" s="199">
        <v>0</v>
      </c>
      <c r="AT291" s="199">
        <v>0</v>
      </c>
      <c r="AU291" s="199">
        <v>0</v>
      </c>
      <c r="AV291" s="199">
        <v>0</v>
      </c>
      <c r="AW291" s="199">
        <v>0</v>
      </c>
      <c r="AX291" s="199">
        <v>0</v>
      </c>
      <c r="AY291" s="199">
        <v>0</v>
      </c>
      <c r="AZ291" s="199">
        <v>0</v>
      </c>
      <c r="BA291" s="199">
        <v>0</v>
      </c>
      <c r="BB291" s="199">
        <v>0</v>
      </c>
      <c r="BC291" s="199">
        <v>0</v>
      </c>
      <c r="BD291" s="199">
        <v>0</v>
      </c>
      <c r="BE291" s="199">
        <v>0</v>
      </c>
      <c r="BF291" s="199">
        <v>0</v>
      </c>
      <c r="BG291" s="199">
        <v>0</v>
      </c>
      <c r="BH291" s="199">
        <v>0</v>
      </c>
      <c r="BI291" s="199">
        <v>0</v>
      </c>
      <c r="BJ291" s="199">
        <v>0</v>
      </c>
      <c r="BK291" s="199">
        <v>0</v>
      </c>
      <c r="BL291" s="199">
        <v>0</v>
      </c>
      <c r="BM291" s="199">
        <v>0</v>
      </c>
      <c r="BN291" s="199">
        <v>0</v>
      </c>
      <c r="BO291" s="199">
        <v>0</v>
      </c>
      <c r="BP291" s="199">
        <v>0</v>
      </c>
      <c r="BQ291" s="199">
        <v>0</v>
      </c>
      <c r="BR291" s="199">
        <v>0</v>
      </c>
      <c r="BS291" s="199">
        <v>0</v>
      </c>
      <c r="BT291" s="199">
        <v>0</v>
      </c>
      <c r="BU291" s="199">
        <v>0</v>
      </c>
      <c r="BV291" s="199">
        <v>0</v>
      </c>
      <c r="BW291" s="199">
        <v>0</v>
      </c>
      <c r="BX291" s="199">
        <v>0</v>
      </c>
      <c r="BY291" s="199">
        <v>0</v>
      </c>
      <c r="BZ291" s="199">
        <v>0</v>
      </c>
      <c r="CA291" s="199">
        <v>0</v>
      </c>
      <c r="CB291" s="199">
        <v>0</v>
      </c>
      <c r="CC291" s="199">
        <v>0</v>
      </c>
      <c r="CD291" s="199">
        <v>0</v>
      </c>
      <c r="CE291" s="199">
        <v>0</v>
      </c>
      <c r="CF291" s="199">
        <v>0</v>
      </c>
      <c r="CG291" s="199">
        <v>0</v>
      </c>
      <c r="CH291" s="199">
        <v>0</v>
      </c>
      <c r="CI291" s="199">
        <v>0</v>
      </c>
      <c r="CJ291" s="199">
        <v>0</v>
      </c>
      <c r="CK291" s="199">
        <v>0</v>
      </c>
      <c r="CL291" s="199">
        <v>0</v>
      </c>
      <c r="CM291" s="199">
        <v>0</v>
      </c>
      <c r="CN291" s="199">
        <v>0</v>
      </c>
      <c r="CO291" s="199">
        <v>0</v>
      </c>
      <c r="CP291" s="199">
        <v>0</v>
      </c>
      <c r="CQ291" s="199">
        <v>0</v>
      </c>
      <c r="CR291" s="199">
        <v>0</v>
      </c>
      <c r="CS291" s="199">
        <v>0</v>
      </c>
      <c r="CT291" s="199">
        <v>0</v>
      </c>
      <c r="CU291" s="199">
        <v>0</v>
      </c>
      <c r="CV291" s="199">
        <v>0</v>
      </c>
      <c r="CW291" s="199">
        <v>0</v>
      </c>
      <c r="CX291" s="199">
        <v>0</v>
      </c>
      <c r="CY291" s="199">
        <v>0</v>
      </c>
      <c r="CZ291" s="199">
        <v>0</v>
      </c>
      <c r="DA291" s="199">
        <v>0</v>
      </c>
      <c r="DB291" s="199">
        <v>0</v>
      </c>
      <c r="DC291" s="199">
        <v>0</v>
      </c>
      <c r="DD291" s="199">
        <v>0</v>
      </c>
      <c r="DE291" s="199">
        <v>0</v>
      </c>
      <c r="DF291" s="199">
        <v>0</v>
      </c>
      <c r="DG291" s="199">
        <v>0</v>
      </c>
      <c r="DH291" s="199">
        <v>0</v>
      </c>
      <c r="DI291" s="199">
        <v>0</v>
      </c>
      <c r="DJ291" s="199">
        <v>0</v>
      </c>
      <c r="DK291" s="199">
        <v>0</v>
      </c>
      <c r="DL291" s="199">
        <v>0</v>
      </c>
      <c r="DM291" s="199">
        <v>0</v>
      </c>
      <c r="DN291" s="199">
        <v>0</v>
      </c>
      <c r="DO291" s="199">
        <v>0</v>
      </c>
      <c r="DP291" s="199">
        <v>0</v>
      </c>
      <c r="DQ291" s="199">
        <v>0</v>
      </c>
      <c r="DR291" s="199">
        <v>0</v>
      </c>
      <c r="DS291" s="199">
        <v>0</v>
      </c>
      <c r="DT291" s="199">
        <v>0</v>
      </c>
      <c r="DU291" s="199">
        <v>0</v>
      </c>
      <c r="DV291" s="199">
        <v>0</v>
      </c>
      <c r="DW291" s="199">
        <v>0</v>
      </c>
      <c r="DX291" s="199">
        <v>0</v>
      </c>
      <c r="DY291" s="199">
        <v>0</v>
      </c>
      <c r="DZ291" s="199">
        <v>0</v>
      </c>
      <c r="EA291" s="199" t="s">
        <v>32</v>
      </c>
      <c r="EB291" s="199">
        <v>0</v>
      </c>
      <c r="EC291" s="199">
        <v>0</v>
      </c>
      <c r="ED291" s="199">
        <v>0</v>
      </c>
      <c r="EE291" s="199" t="s">
        <v>32</v>
      </c>
      <c r="EF291" s="199" t="s">
        <v>32</v>
      </c>
      <c r="EG291" s="199">
        <v>0</v>
      </c>
      <c r="EH291" s="199">
        <v>0</v>
      </c>
      <c r="EI291" s="199">
        <v>0</v>
      </c>
      <c r="EJ291" s="199">
        <v>0</v>
      </c>
      <c r="EK291" s="199" t="s">
        <v>32</v>
      </c>
      <c r="EL291" s="199" t="s">
        <v>32</v>
      </c>
      <c r="EM291" s="199" t="s">
        <v>42</v>
      </c>
      <c r="EN291" s="199">
        <v>0</v>
      </c>
      <c r="EO291" s="199" t="s">
        <v>354</v>
      </c>
      <c r="EP291" s="199" t="s">
        <v>204</v>
      </c>
      <c r="EQ291" s="199" t="s">
        <v>240</v>
      </c>
      <c r="ER291" s="199" t="s">
        <v>236</v>
      </c>
      <c r="ES291" s="199" t="s">
        <v>237</v>
      </c>
      <c r="ET291" s="199" t="s">
        <v>238</v>
      </c>
      <c r="EU291" s="199" t="s">
        <v>239</v>
      </c>
      <c r="EV291" s="199">
        <v>0</v>
      </c>
      <c r="EW291" s="199">
        <v>0</v>
      </c>
      <c r="EX291" s="199">
        <v>0</v>
      </c>
      <c r="EY291" s="199">
        <v>0</v>
      </c>
      <c r="EZ291" s="199">
        <v>0</v>
      </c>
      <c r="FA291" s="199">
        <v>0</v>
      </c>
      <c r="FB291" s="199">
        <v>0</v>
      </c>
      <c r="FC291" s="199">
        <v>0</v>
      </c>
      <c r="FD291" s="199">
        <v>0</v>
      </c>
      <c r="FE291" s="199">
        <v>0</v>
      </c>
      <c r="FF291" s="199">
        <v>0</v>
      </c>
      <c r="FG291" s="199">
        <v>0</v>
      </c>
      <c r="FH291" s="199">
        <v>0</v>
      </c>
      <c r="FI291" s="199">
        <v>0</v>
      </c>
      <c r="FJ291" s="199">
        <v>0</v>
      </c>
      <c r="FK291" s="199">
        <v>0</v>
      </c>
      <c r="FL291" s="199">
        <v>0</v>
      </c>
      <c r="FM291" s="199">
        <v>0</v>
      </c>
      <c r="FN291" s="199">
        <v>0</v>
      </c>
      <c r="FO291" s="199">
        <v>0</v>
      </c>
      <c r="FP291" s="199">
        <v>0</v>
      </c>
      <c r="FQ291" s="199">
        <v>0</v>
      </c>
      <c r="FR291" s="199">
        <v>0</v>
      </c>
      <c r="FS291" s="199">
        <v>0</v>
      </c>
      <c r="FT291" s="199">
        <v>0</v>
      </c>
      <c r="FU291" s="199">
        <v>0</v>
      </c>
      <c r="FV291" s="199">
        <v>0</v>
      </c>
      <c r="FW291" s="199">
        <v>0</v>
      </c>
      <c r="FX291" s="199">
        <v>0</v>
      </c>
      <c r="FY291" s="199">
        <v>0</v>
      </c>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row>
    <row r="292" spans="1:201" x14ac:dyDescent="0.35">
      <c r="A292" s="199">
        <v>0</v>
      </c>
      <c r="B292" s="199">
        <v>0</v>
      </c>
      <c r="C292" s="199">
        <v>0</v>
      </c>
      <c r="D292" s="199">
        <v>0</v>
      </c>
      <c r="E292" s="199" t="s">
        <v>32</v>
      </c>
      <c r="F292" s="199" t="s">
        <v>188</v>
      </c>
      <c r="G292" s="199">
        <v>0</v>
      </c>
      <c r="H292" s="199">
        <v>0</v>
      </c>
      <c r="I292" s="199">
        <v>0</v>
      </c>
      <c r="J292" s="199">
        <v>0</v>
      </c>
      <c r="K292" s="199">
        <v>0</v>
      </c>
      <c r="L292" s="199">
        <v>0</v>
      </c>
      <c r="M292" s="199"/>
      <c r="N292" s="199"/>
      <c r="O292" s="199"/>
      <c r="P292" s="199"/>
      <c r="Q292" s="199"/>
      <c r="R292" s="199">
        <v>0</v>
      </c>
      <c r="S292" s="199">
        <v>0</v>
      </c>
      <c r="T292" s="199">
        <v>0</v>
      </c>
      <c r="U292" s="199">
        <v>0</v>
      </c>
      <c r="V292" s="199">
        <v>0</v>
      </c>
      <c r="W292" s="199">
        <v>0</v>
      </c>
      <c r="X292" s="199">
        <v>0</v>
      </c>
      <c r="Y292" s="199">
        <v>0</v>
      </c>
      <c r="Z292" s="199">
        <v>0</v>
      </c>
      <c r="AA292" s="199">
        <v>0</v>
      </c>
      <c r="AB292" s="199">
        <v>0</v>
      </c>
      <c r="AC292" s="199">
        <v>0</v>
      </c>
      <c r="AD292" s="199">
        <v>0</v>
      </c>
      <c r="AE292" s="199">
        <v>0</v>
      </c>
      <c r="AF292" s="199">
        <v>0</v>
      </c>
      <c r="AG292" s="199">
        <v>0</v>
      </c>
      <c r="AH292" s="199">
        <v>0</v>
      </c>
      <c r="AI292" s="199">
        <v>0</v>
      </c>
      <c r="AJ292" s="199">
        <v>0</v>
      </c>
      <c r="AK292" s="199">
        <v>0</v>
      </c>
      <c r="AL292" s="199">
        <v>0</v>
      </c>
      <c r="AM292" s="199">
        <v>0</v>
      </c>
      <c r="AN292" s="199">
        <v>0</v>
      </c>
      <c r="AO292" s="199">
        <v>0</v>
      </c>
      <c r="AP292" s="199">
        <v>0</v>
      </c>
      <c r="AQ292" s="199">
        <v>0</v>
      </c>
      <c r="AR292" s="199">
        <v>0</v>
      </c>
      <c r="AS292" s="199">
        <v>0</v>
      </c>
      <c r="AT292" s="199">
        <v>0</v>
      </c>
      <c r="AU292" s="199">
        <v>0</v>
      </c>
      <c r="AV292" s="199">
        <v>0</v>
      </c>
      <c r="AW292" s="199">
        <v>0</v>
      </c>
      <c r="AX292" s="199">
        <v>0</v>
      </c>
      <c r="AY292" s="199">
        <v>0</v>
      </c>
      <c r="AZ292" s="199">
        <v>0</v>
      </c>
      <c r="BA292" s="199">
        <v>0</v>
      </c>
      <c r="BB292" s="199"/>
      <c r="BC292" s="199"/>
      <c r="BD292" s="199"/>
      <c r="BE292" s="199"/>
      <c r="BF292" s="199"/>
      <c r="BG292" s="199"/>
      <c r="BH292" s="199"/>
      <c r="BI292" s="199"/>
      <c r="BJ292" s="199"/>
      <c r="BK292" s="199"/>
      <c r="BL292" s="199"/>
      <c r="BM292" s="199"/>
      <c r="BN292" s="199"/>
      <c r="BO292" s="199"/>
      <c r="BP292" s="199"/>
      <c r="BQ292" s="199"/>
      <c r="BR292" s="199"/>
      <c r="BS292" s="199"/>
      <c r="BT292" s="199"/>
      <c r="BU292" s="199"/>
      <c r="BV292" s="199"/>
      <c r="BW292" s="199"/>
      <c r="BX292" s="199"/>
      <c r="BY292" s="199"/>
      <c r="BZ292" s="199"/>
      <c r="CA292" s="199"/>
      <c r="CB292" s="199"/>
      <c r="CC292" s="199"/>
      <c r="CD292" s="199"/>
      <c r="CE292" s="199"/>
      <c r="CF292" s="199"/>
      <c r="CG292" s="199"/>
      <c r="CH292" s="199"/>
      <c r="CI292" s="199"/>
      <c r="CJ292" s="199"/>
      <c r="CK292" s="199"/>
      <c r="CL292" s="199"/>
      <c r="CM292" s="199"/>
      <c r="CN292" s="199"/>
      <c r="CO292" s="199"/>
      <c r="CP292" s="199"/>
      <c r="CQ292" s="199"/>
      <c r="CR292" s="199"/>
      <c r="CS292" s="199"/>
      <c r="CT292" s="199"/>
      <c r="CU292" s="199"/>
      <c r="CV292" s="199"/>
      <c r="CW292" s="199"/>
      <c r="CX292" s="199"/>
      <c r="CY292" s="199"/>
      <c r="CZ292" s="199"/>
      <c r="DA292" s="199"/>
      <c r="DB292" s="199"/>
      <c r="DC292" s="199"/>
      <c r="DD292" s="199"/>
      <c r="DE292" s="199"/>
      <c r="DF292" s="199"/>
      <c r="DG292" s="199"/>
      <c r="DH292" s="199"/>
      <c r="DI292" s="199"/>
      <c r="DJ292" s="199"/>
      <c r="DK292" s="199"/>
      <c r="DL292" s="199"/>
      <c r="DM292" s="199"/>
      <c r="DN292" s="199"/>
      <c r="DO292" s="199"/>
      <c r="DP292" s="199"/>
      <c r="DQ292" s="199"/>
      <c r="DR292" s="199"/>
      <c r="DS292" s="199"/>
      <c r="DT292" s="199"/>
      <c r="DU292" s="199"/>
      <c r="DV292" s="199"/>
      <c r="DW292" s="199"/>
      <c r="DX292" s="199"/>
      <c r="DY292" s="199"/>
      <c r="DZ292" s="199"/>
      <c r="EA292" s="199"/>
      <c r="EB292" s="199"/>
      <c r="EC292" s="199"/>
      <c r="ED292" s="199"/>
      <c r="EE292" s="199"/>
      <c r="EF292" s="199"/>
      <c r="EG292" s="199"/>
      <c r="EH292" s="199"/>
      <c r="EI292" s="199"/>
      <c r="EJ292" s="199"/>
      <c r="EK292" s="199"/>
      <c r="EL292" s="199"/>
      <c r="EM292" s="199"/>
      <c r="EN292" s="199"/>
      <c r="EO292" s="199" t="s">
        <v>354</v>
      </c>
      <c r="EP292" s="199" t="s">
        <v>204</v>
      </c>
      <c r="EQ292" s="199" t="s">
        <v>240</v>
      </c>
      <c r="ER292" s="199" t="s">
        <v>236</v>
      </c>
      <c r="ES292" s="199" t="s">
        <v>237</v>
      </c>
      <c r="ET292" s="199" t="s">
        <v>238</v>
      </c>
      <c r="EU292" s="199" t="s">
        <v>239</v>
      </c>
      <c r="EV292" s="199">
        <v>0</v>
      </c>
      <c r="EW292" s="199">
        <v>0</v>
      </c>
      <c r="EX292" s="199">
        <v>0</v>
      </c>
      <c r="EY292" s="199">
        <v>0</v>
      </c>
      <c r="EZ292" s="199">
        <v>0</v>
      </c>
      <c r="FA292" s="199">
        <v>0</v>
      </c>
      <c r="FB292" s="199">
        <v>0</v>
      </c>
      <c r="FC292" s="199">
        <v>0</v>
      </c>
      <c r="FD292" s="199">
        <v>0</v>
      </c>
      <c r="FE292" s="199">
        <v>0</v>
      </c>
      <c r="FF292" s="199">
        <v>0</v>
      </c>
      <c r="FG292" s="199">
        <v>0</v>
      </c>
      <c r="FH292" s="199">
        <v>0</v>
      </c>
      <c r="FI292" s="199">
        <v>0</v>
      </c>
      <c r="FJ292" s="199">
        <v>0</v>
      </c>
      <c r="FK292" s="199">
        <v>0</v>
      </c>
      <c r="FL292" s="199">
        <v>0</v>
      </c>
      <c r="FM292" s="199">
        <v>0</v>
      </c>
      <c r="FN292" s="199">
        <v>0</v>
      </c>
      <c r="FO292" s="199">
        <v>0</v>
      </c>
      <c r="FP292" s="199">
        <v>0</v>
      </c>
      <c r="FQ292" s="199">
        <v>0</v>
      </c>
      <c r="FR292" s="199">
        <v>0</v>
      </c>
      <c r="FS292" s="199">
        <v>0</v>
      </c>
      <c r="FT292" s="199">
        <v>0</v>
      </c>
      <c r="FU292" s="199">
        <v>0</v>
      </c>
      <c r="FV292" s="199">
        <v>0</v>
      </c>
      <c r="FW292" s="199">
        <v>0</v>
      </c>
      <c r="FX292" s="199">
        <v>0</v>
      </c>
      <c r="FY292" s="199">
        <v>0</v>
      </c>
      <c r="FZ292" s="199"/>
      <c r="GA292" s="199"/>
      <c r="GB292" s="199"/>
      <c r="GC292" s="199"/>
      <c r="GD292" s="199"/>
      <c r="GE292" s="199"/>
      <c r="GF292" s="199"/>
      <c r="GG292" s="199"/>
      <c r="GH292" s="199"/>
      <c r="GI292" s="199"/>
      <c r="GJ292" s="199"/>
      <c r="GK292" s="199"/>
      <c r="GL292" s="199"/>
      <c r="GM292" s="199"/>
      <c r="GN292" s="199"/>
      <c r="GO292" s="199"/>
      <c r="GP292" s="199"/>
      <c r="GQ292" s="199"/>
      <c r="GR292" s="199"/>
      <c r="GS292" s="199"/>
    </row>
    <row r="293" spans="1:201" x14ac:dyDescent="0.35">
      <c r="A293" s="199">
        <v>0</v>
      </c>
      <c r="B293" s="199">
        <v>0</v>
      </c>
      <c r="C293" s="199">
        <v>0</v>
      </c>
      <c r="D293" s="199">
        <v>0</v>
      </c>
      <c r="E293" s="199" t="s">
        <v>32</v>
      </c>
      <c r="F293" s="199" t="s">
        <v>188</v>
      </c>
      <c r="G293" s="199">
        <v>0</v>
      </c>
      <c r="H293" s="199">
        <v>0</v>
      </c>
      <c r="I293" s="199">
        <v>0</v>
      </c>
      <c r="J293" s="199">
        <v>0</v>
      </c>
      <c r="K293" s="199">
        <v>0</v>
      </c>
      <c r="L293" s="199">
        <v>0</v>
      </c>
      <c r="M293" s="199"/>
      <c r="N293" s="199"/>
      <c r="O293" s="199"/>
      <c r="P293" s="199"/>
      <c r="Q293" s="199"/>
      <c r="R293" s="199">
        <v>0</v>
      </c>
      <c r="S293" s="199">
        <v>0</v>
      </c>
      <c r="T293" s="199">
        <v>0</v>
      </c>
      <c r="U293" s="199">
        <v>0</v>
      </c>
      <c r="V293" s="199">
        <v>0</v>
      </c>
      <c r="W293" s="199">
        <v>0</v>
      </c>
      <c r="X293" s="199">
        <v>0</v>
      </c>
      <c r="Y293" s="199">
        <v>0</v>
      </c>
      <c r="Z293" s="199">
        <v>0</v>
      </c>
      <c r="AA293" s="199">
        <v>0</v>
      </c>
      <c r="AB293" s="199">
        <v>0</v>
      </c>
      <c r="AC293" s="199">
        <v>0</v>
      </c>
      <c r="AD293" s="199">
        <v>0</v>
      </c>
      <c r="AE293" s="199">
        <v>0</v>
      </c>
      <c r="AF293" s="199">
        <v>0</v>
      </c>
      <c r="AG293" s="199">
        <v>0</v>
      </c>
      <c r="AH293" s="199">
        <v>0</v>
      </c>
      <c r="AI293" s="199">
        <v>0</v>
      </c>
      <c r="AJ293" s="199">
        <v>0</v>
      </c>
      <c r="AK293" s="199">
        <v>0</v>
      </c>
      <c r="AL293" s="199">
        <v>0</v>
      </c>
      <c r="AM293" s="199">
        <v>0</v>
      </c>
      <c r="AN293" s="199">
        <v>0</v>
      </c>
      <c r="AO293" s="199">
        <v>0</v>
      </c>
      <c r="AP293" s="199">
        <v>0</v>
      </c>
      <c r="AQ293" s="199">
        <v>0</v>
      </c>
      <c r="AR293" s="199">
        <v>0</v>
      </c>
      <c r="AS293" s="199">
        <v>0</v>
      </c>
      <c r="AT293" s="199">
        <v>0</v>
      </c>
      <c r="AU293" s="199">
        <v>0</v>
      </c>
      <c r="AV293" s="199">
        <v>0</v>
      </c>
      <c r="AW293" s="199">
        <v>0</v>
      </c>
      <c r="AX293" s="199">
        <v>0</v>
      </c>
      <c r="AY293" s="199">
        <v>0</v>
      </c>
      <c r="AZ293" s="199">
        <v>0</v>
      </c>
      <c r="BA293" s="199">
        <v>0</v>
      </c>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t="s">
        <v>354</v>
      </c>
      <c r="EP293" s="199" t="s">
        <v>204</v>
      </c>
      <c r="EQ293" s="199" t="s">
        <v>240</v>
      </c>
      <c r="ER293" s="199" t="s">
        <v>236</v>
      </c>
      <c r="ES293" s="199" t="s">
        <v>237</v>
      </c>
      <c r="ET293" s="199" t="s">
        <v>238</v>
      </c>
      <c r="EU293" s="199" t="s">
        <v>239</v>
      </c>
      <c r="EV293" s="199">
        <v>0</v>
      </c>
      <c r="EW293" s="199">
        <v>0</v>
      </c>
      <c r="EX293" s="199">
        <v>0</v>
      </c>
      <c r="EY293" s="199">
        <v>0</v>
      </c>
      <c r="EZ293" s="199">
        <v>0</v>
      </c>
      <c r="FA293" s="199">
        <v>0</v>
      </c>
      <c r="FB293" s="199">
        <v>0</v>
      </c>
      <c r="FC293" s="199">
        <v>0</v>
      </c>
      <c r="FD293" s="199">
        <v>0</v>
      </c>
      <c r="FE293" s="199">
        <v>0</v>
      </c>
      <c r="FF293" s="199">
        <v>0</v>
      </c>
      <c r="FG293" s="199">
        <v>0</v>
      </c>
      <c r="FH293" s="199">
        <v>0</v>
      </c>
      <c r="FI293" s="199">
        <v>0</v>
      </c>
      <c r="FJ293" s="199">
        <v>0</v>
      </c>
      <c r="FK293" s="199">
        <v>0</v>
      </c>
      <c r="FL293" s="199">
        <v>0</v>
      </c>
      <c r="FM293" s="199">
        <v>0</v>
      </c>
      <c r="FN293" s="199">
        <v>0</v>
      </c>
      <c r="FO293" s="199">
        <v>0</v>
      </c>
      <c r="FP293" s="199">
        <v>0</v>
      </c>
      <c r="FQ293" s="199">
        <v>0</v>
      </c>
      <c r="FR293" s="199">
        <v>0</v>
      </c>
      <c r="FS293" s="199">
        <v>0</v>
      </c>
      <c r="FT293" s="199">
        <v>0</v>
      </c>
      <c r="FU293" s="199">
        <v>0</v>
      </c>
      <c r="FV293" s="199">
        <v>0</v>
      </c>
      <c r="FW293" s="199">
        <v>0</v>
      </c>
      <c r="FX293" s="199">
        <v>0</v>
      </c>
      <c r="FY293" s="199">
        <v>0</v>
      </c>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row>
    <row r="294" spans="1:201" x14ac:dyDescent="0.35">
      <c r="A294" s="199"/>
      <c r="B294" s="199"/>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row>
    <row r="295" spans="1:201" x14ac:dyDescent="0.35">
      <c r="A295" s="199">
        <v>0</v>
      </c>
      <c r="B295" s="199">
        <v>0</v>
      </c>
      <c r="C295" s="199">
        <v>0</v>
      </c>
      <c r="D295" s="199">
        <v>0</v>
      </c>
      <c r="E295" s="199" t="s">
        <v>32</v>
      </c>
      <c r="F295" s="199" t="s">
        <v>188</v>
      </c>
      <c r="G295" s="199">
        <v>0</v>
      </c>
      <c r="H295" s="199">
        <v>0</v>
      </c>
      <c r="I295" s="199">
        <v>0</v>
      </c>
      <c r="J295" s="199">
        <v>0</v>
      </c>
      <c r="K295" s="199">
        <v>0</v>
      </c>
      <c r="L295" s="199">
        <v>0</v>
      </c>
      <c r="M295" s="199"/>
      <c r="N295" s="199"/>
      <c r="O295" s="199"/>
      <c r="P295" s="199"/>
      <c r="Q295" s="199"/>
      <c r="R295" s="199"/>
      <c r="S295" s="199"/>
      <c r="T295" s="199"/>
      <c r="U295" s="199"/>
      <c r="V295" s="199"/>
      <c r="W295" s="199"/>
      <c r="X295" s="199"/>
      <c r="Y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v>0</v>
      </c>
      <c r="GA295" s="199">
        <v>0</v>
      </c>
      <c r="GB295" s="199">
        <v>0</v>
      </c>
      <c r="GC295" s="199">
        <v>0</v>
      </c>
      <c r="GD295" s="199">
        <v>0</v>
      </c>
      <c r="GE295" s="199" t="s">
        <v>32</v>
      </c>
      <c r="GF295" s="199" t="s">
        <v>32</v>
      </c>
      <c r="GG295" s="199">
        <v>0</v>
      </c>
      <c r="GH295" s="199"/>
      <c r="GI295" s="199"/>
      <c r="GJ295" s="199"/>
      <c r="GK295" s="199"/>
      <c r="GL295" s="199"/>
      <c r="GM295" s="199"/>
      <c r="GN295" s="199"/>
      <c r="GO295" s="199"/>
      <c r="GP295" s="199"/>
      <c r="GQ295" s="199"/>
      <c r="GR295" s="199"/>
      <c r="GS295" s="199"/>
    </row>
    <row r="296" spans="1:201" x14ac:dyDescent="0.35">
      <c r="A296" s="199">
        <v>0</v>
      </c>
      <c r="B296" s="199">
        <v>0</v>
      </c>
      <c r="C296" s="199">
        <v>0</v>
      </c>
      <c r="D296" s="199">
        <v>0</v>
      </c>
      <c r="E296" s="199" t="s">
        <v>32</v>
      </c>
      <c r="F296" s="199" t="s">
        <v>188</v>
      </c>
      <c r="G296" s="199">
        <v>0</v>
      </c>
      <c r="H296" s="199">
        <v>0</v>
      </c>
      <c r="I296" s="199">
        <v>0</v>
      </c>
      <c r="J296" s="199">
        <v>0</v>
      </c>
      <c r="K296" s="199">
        <v>0</v>
      </c>
      <c r="L296" s="199">
        <v>0</v>
      </c>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v>0</v>
      </c>
      <c r="GA296" s="199">
        <v>0</v>
      </c>
      <c r="GB296" s="199">
        <v>0</v>
      </c>
      <c r="GC296" s="199">
        <v>0</v>
      </c>
      <c r="GD296" s="199">
        <v>0</v>
      </c>
      <c r="GE296" s="199" t="s">
        <v>32</v>
      </c>
      <c r="GF296" s="199" t="s">
        <v>32</v>
      </c>
      <c r="GG296" s="199">
        <v>0</v>
      </c>
      <c r="GH296" s="199"/>
      <c r="GI296" s="199"/>
      <c r="GJ296" s="199"/>
      <c r="GK296" s="199"/>
      <c r="GL296" s="199"/>
      <c r="GM296" s="199"/>
      <c r="GN296" s="199"/>
      <c r="GO296" s="199"/>
      <c r="GP296" s="199"/>
      <c r="GQ296" s="199"/>
      <c r="GR296" s="199"/>
      <c r="GS296" s="199"/>
    </row>
    <row r="297" spans="1:201" x14ac:dyDescent="0.35">
      <c r="A297" s="199">
        <v>0</v>
      </c>
      <c r="B297" s="199">
        <v>0</v>
      </c>
      <c r="C297" s="199">
        <v>0</v>
      </c>
      <c r="D297" s="199">
        <v>0</v>
      </c>
      <c r="E297" s="199" t="s">
        <v>32</v>
      </c>
      <c r="F297" s="199" t="s">
        <v>188</v>
      </c>
      <c r="G297" s="199">
        <v>0</v>
      </c>
      <c r="H297" s="199">
        <v>0</v>
      </c>
      <c r="I297" s="199">
        <v>0</v>
      </c>
      <c r="J297" s="199">
        <v>0</v>
      </c>
      <c r="K297" s="199">
        <v>0</v>
      </c>
      <c r="L297" s="199">
        <v>0</v>
      </c>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v>0</v>
      </c>
      <c r="GA297" s="199">
        <v>0</v>
      </c>
      <c r="GB297" s="199">
        <v>0</v>
      </c>
      <c r="GC297" s="199">
        <v>0</v>
      </c>
      <c r="GD297" s="199">
        <v>0</v>
      </c>
      <c r="GE297" s="199" t="s">
        <v>32</v>
      </c>
      <c r="GF297" s="199" t="s">
        <v>32</v>
      </c>
      <c r="GG297" s="199">
        <v>0</v>
      </c>
      <c r="GH297" s="199"/>
      <c r="GI297" s="199"/>
      <c r="GJ297" s="199"/>
      <c r="GK297" s="199"/>
      <c r="GL297" s="199"/>
      <c r="GM297" s="199"/>
      <c r="GN297" s="199"/>
      <c r="GO297" s="199"/>
      <c r="GP297" s="199"/>
      <c r="GQ297" s="199"/>
      <c r="GR297" s="199"/>
      <c r="GS297" s="199"/>
    </row>
    <row r="298" spans="1:201" x14ac:dyDescent="0.35">
      <c r="A298" s="199">
        <v>0</v>
      </c>
      <c r="B298" s="199">
        <v>0</v>
      </c>
      <c r="C298" s="199">
        <v>0</v>
      </c>
      <c r="D298" s="199">
        <v>0</v>
      </c>
      <c r="E298" s="199" t="s">
        <v>32</v>
      </c>
      <c r="F298" s="199" t="s">
        <v>188</v>
      </c>
      <c r="G298" s="199">
        <v>0</v>
      </c>
      <c r="H298" s="199">
        <v>0</v>
      </c>
      <c r="I298" s="199">
        <v>0</v>
      </c>
      <c r="J298" s="199">
        <v>0</v>
      </c>
      <c r="K298" s="199">
        <v>0</v>
      </c>
      <c r="L298" s="199">
        <v>0</v>
      </c>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v>0</v>
      </c>
      <c r="GA298" s="199">
        <v>0</v>
      </c>
      <c r="GB298" s="199">
        <v>0</v>
      </c>
      <c r="GC298" s="199">
        <v>0</v>
      </c>
      <c r="GD298" s="199">
        <v>0</v>
      </c>
      <c r="GE298" s="199" t="s">
        <v>32</v>
      </c>
      <c r="GF298" s="199" t="s">
        <v>32</v>
      </c>
      <c r="GG298" s="199">
        <v>0</v>
      </c>
      <c r="GH298" s="199"/>
      <c r="GI298" s="199"/>
      <c r="GJ298" s="199"/>
      <c r="GK298" s="199"/>
      <c r="GL298" s="199"/>
      <c r="GM298" s="199"/>
      <c r="GN298" s="199"/>
      <c r="GO298" s="199"/>
      <c r="GP298" s="199"/>
      <c r="GQ298" s="199"/>
      <c r="GR298" s="199"/>
      <c r="GS298" s="199"/>
    </row>
    <row r="299" spans="1:201" x14ac:dyDescent="0.35">
      <c r="A299" s="199">
        <v>0</v>
      </c>
      <c r="B299" s="199">
        <v>0</v>
      </c>
      <c r="C299" s="199">
        <v>0</v>
      </c>
      <c r="D299" s="199">
        <v>0</v>
      </c>
      <c r="E299" s="199" t="s">
        <v>32</v>
      </c>
      <c r="F299" s="199" t="s">
        <v>188</v>
      </c>
      <c r="G299" s="199">
        <v>0</v>
      </c>
      <c r="H299" s="199">
        <v>0</v>
      </c>
      <c r="I299" s="199">
        <v>0</v>
      </c>
      <c r="J299" s="199">
        <v>0</v>
      </c>
      <c r="K299" s="199">
        <v>0</v>
      </c>
      <c r="L299" s="199">
        <v>0</v>
      </c>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v>0</v>
      </c>
      <c r="GA299" s="199">
        <v>0</v>
      </c>
      <c r="GB299" s="199">
        <v>0</v>
      </c>
      <c r="GC299" s="199">
        <v>0</v>
      </c>
      <c r="GD299" s="199">
        <v>0</v>
      </c>
      <c r="GE299" s="199" t="s">
        <v>32</v>
      </c>
      <c r="GF299" s="199" t="s">
        <v>32</v>
      </c>
      <c r="GG299" s="199">
        <v>0</v>
      </c>
      <c r="GH299" s="199"/>
      <c r="GI299" s="199"/>
      <c r="GJ299" s="199"/>
      <c r="GK299" s="199"/>
      <c r="GL299" s="199"/>
      <c r="GM299" s="199"/>
      <c r="GN299" s="199"/>
      <c r="GO299" s="199"/>
      <c r="GP299" s="199"/>
      <c r="GQ299" s="199"/>
      <c r="GR299" s="199"/>
      <c r="GS299" s="199"/>
    </row>
    <row r="300" spans="1:201" x14ac:dyDescent="0.35">
      <c r="A300" s="199">
        <v>0</v>
      </c>
      <c r="B300" s="199">
        <v>0</v>
      </c>
      <c r="C300" s="199">
        <v>0</v>
      </c>
      <c r="D300" s="199">
        <v>0</v>
      </c>
      <c r="E300" s="199" t="s">
        <v>32</v>
      </c>
      <c r="F300" s="199" t="s">
        <v>188</v>
      </c>
      <c r="G300" s="199">
        <v>0</v>
      </c>
      <c r="H300" s="199">
        <v>0</v>
      </c>
      <c r="I300" s="199">
        <v>0</v>
      </c>
      <c r="J300" s="199">
        <v>0</v>
      </c>
      <c r="K300" s="199">
        <v>0</v>
      </c>
      <c r="L300" s="199">
        <v>0</v>
      </c>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v>0</v>
      </c>
      <c r="GA300" s="199">
        <v>0</v>
      </c>
      <c r="GB300" s="199">
        <v>0</v>
      </c>
      <c r="GC300" s="199">
        <v>0</v>
      </c>
      <c r="GD300" s="199">
        <v>0</v>
      </c>
      <c r="GE300" s="199" t="s">
        <v>32</v>
      </c>
      <c r="GF300" s="199" t="s">
        <v>32</v>
      </c>
      <c r="GG300" s="199">
        <v>0</v>
      </c>
      <c r="GH300" s="199"/>
      <c r="GI300" s="199"/>
      <c r="GJ300" s="199"/>
      <c r="GK300" s="199"/>
      <c r="GL300" s="199"/>
      <c r="GM300" s="199"/>
      <c r="GN300" s="199"/>
      <c r="GO300" s="199"/>
      <c r="GP300" s="199"/>
      <c r="GQ300" s="199"/>
      <c r="GR300" s="199"/>
      <c r="GS300" s="199"/>
    </row>
    <row r="301" spans="1:201" x14ac:dyDescent="0.35">
      <c r="A301" s="199">
        <v>0</v>
      </c>
      <c r="B301" s="199">
        <v>0</v>
      </c>
      <c r="C301" s="199">
        <v>0</v>
      </c>
      <c r="D301" s="199">
        <v>0</v>
      </c>
      <c r="E301" s="199" t="s">
        <v>32</v>
      </c>
      <c r="F301" s="199" t="s">
        <v>188</v>
      </c>
      <c r="G301" s="199">
        <v>0</v>
      </c>
      <c r="H301" s="199">
        <v>0</v>
      </c>
      <c r="I301" s="199">
        <v>0</v>
      </c>
      <c r="J301" s="199">
        <v>0</v>
      </c>
      <c r="K301" s="199">
        <v>0</v>
      </c>
      <c r="L301" s="199">
        <v>0</v>
      </c>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v>0</v>
      </c>
      <c r="GA301" s="199">
        <v>0</v>
      </c>
      <c r="GB301" s="199">
        <v>0</v>
      </c>
      <c r="GC301" s="199">
        <v>0</v>
      </c>
      <c r="GD301" s="199">
        <v>0</v>
      </c>
      <c r="GE301" s="199" t="s">
        <v>32</v>
      </c>
      <c r="GF301" s="199" t="s">
        <v>32</v>
      </c>
      <c r="GG301" s="199">
        <v>0</v>
      </c>
      <c r="GH301" s="199"/>
      <c r="GI301" s="199"/>
      <c r="GJ301" s="199"/>
      <c r="GK301" s="199"/>
      <c r="GL301" s="199"/>
      <c r="GM301" s="199"/>
      <c r="GN301" s="199"/>
      <c r="GO301" s="199"/>
      <c r="GP301" s="199"/>
      <c r="GQ301" s="199"/>
      <c r="GR301" s="199"/>
      <c r="GS301" s="199"/>
    </row>
    <row r="302" spans="1:201" x14ac:dyDescent="0.35">
      <c r="A302" s="199">
        <v>0</v>
      </c>
      <c r="B302" s="199">
        <v>0</v>
      </c>
      <c r="C302" s="199">
        <v>0</v>
      </c>
      <c r="D302" s="199">
        <v>0</v>
      </c>
      <c r="E302" s="199" t="s">
        <v>32</v>
      </c>
      <c r="F302" s="199" t="s">
        <v>188</v>
      </c>
      <c r="G302" s="199">
        <v>0</v>
      </c>
      <c r="H302" s="199">
        <v>0</v>
      </c>
      <c r="I302" s="199">
        <v>0</v>
      </c>
      <c r="J302" s="199">
        <v>0</v>
      </c>
      <c r="K302" s="199">
        <v>0</v>
      </c>
      <c r="L302" s="199">
        <v>0</v>
      </c>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v>0</v>
      </c>
      <c r="GA302" s="199">
        <v>0</v>
      </c>
      <c r="GB302" s="199">
        <v>0</v>
      </c>
      <c r="GC302" s="199">
        <v>0</v>
      </c>
      <c r="GD302" s="199">
        <v>0</v>
      </c>
      <c r="GE302" s="199" t="s">
        <v>32</v>
      </c>
      <c r="GF302" s="199" t="s">
        <v>32</v>
      </c>
      <c r="GG302" s="199">
        <v>0</v>
      </c>
      <c r="GH302" s="199"/>
      <c r="GI302" s="199"/>
      <c r="GJ302" s="199"/>
      <c r="GK302" s="199"/>
      <c r="GL302" s="199"/>
      <c r="GM302" s="199"/>
      <c r="GN302" s="199"/>
      <c r="GO302" s="199"/>
      <c r="GP302" s="199"/>
      <c r="GQ302" s="199"/>
      <c r="GR302" s="199"/>
      <c r="GS302" s="199"/>
    </row>
    <row r="303" spans="1:201" x14ac:dyDescent="0.35">
      <c r="A303" s="199">
        <v>0</v>
      </c>
      <c r="B303" s="199">
        <v>0</v>
      </c>
      <c r="C303" s="199">
        <v>0</v>
      </c>
      <c r="D303" s="199">
        <v>0</v>
      </c>
      <c r="E303" s="199" t="s">
        <v>32</v>
      </c>
      <c r="F303" s="199" t="s">
        <v>188</v>
      </c>
      <c r="G303" s="199">
        <v>0</v>
      </c>
      <c r="H303" s="199">
        <v>0</v>
      </c>
      <c r="I303" s="199">
        <v>0</v>
      </c>
      <c r="J303" s="199">
        <v>0</v>
      </c>
      <c r="K303" s="199">
        <v>0</v>
      </c>
      <c r="L303" s="199">
        <v>0</v>
      </c>
      <c r="M303" s="199"/>
      <c r="N303" s="199"/>
      <c r="O303" s="199"/>
      <c r="P303" s="199"/>
      <c r="Q303" s="199"/>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v>0</v>
      </c>
      <c r="GA303" s="199">
        <v>0</v>
      </c>
      <c r="GB303" s="199">
        <v>0</v>
      </c>
      <c r="GC303" s="199">
        <v>0</v>
      </c>
      <c r="GD303" s="199">
        <v>0</v>
      </c>
      <c r="GE303" s="199" t="s">
        <v>32</v>
      </c>
      <c r="GF303" s="199" t="s">
        <v>32</v>
      </c>
      <c r="GG303" s="199">
        <v>0</v>
      </c>
      <c r="GH303" s="199"/>
      <c r="GI303" s="199"/>
      <c r="GJ303" s="199"/>
      <c r="GK303" s="199"/>
      <c r="GL303" s="199"/>
      <c r="GM303" s="199"/>
      <c r="GN303" s="199"/>
      <c r="GO303" s="199"/>
      <c r="GP303" s="199"/>
      <c r="GQ303" s="199"/>
      <c r="GR303" s="199"/>
      <c r="GS303" s="199"/>
    </row>
    <row r="304" spans="1:201" x14ac:dyDescent="0.35">
      <c r="A304" s="199">
        <v>0</v>
      </c>
      <c r="B304" s="199">
        <v>0</v>
      </c>
      <c r="C304" s="199">
        <v>0</v>
      </c>
      <c r="D304" s="199">
        <v>0</v>
      </c>
      <c r="E304" s="199" t="s">
        <v>32</v>
      </c>
      <c r="F304" s="199" t="s">
        <v>188</v>
      </c>
      <c r="G304" s="199">
        <v>0</v>
      </c>
      <c r="H304" s="199">
        <v>0</v>
      </c>
      <c r="I304" s="199">
        <v>0</v>
      </c>
      <c r="J304" s="199">
        <v>0</v>
      </c>
      <c r="K304" s="199">
        <v>0</v>
      </c>
      <c r="L304" s="199">
        <v>0</v>
      </c>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v>0</v>
      </c>
      <c r="GA304" s="199">
        <v>0</v>
      </c>
      <c r="GB304" s="199">
        <v>0</v>
      </c>
      <c r="GC304" s="199">
        <v>0</v>
      </c>
      <c r="GD304" s="199">
        <v>0</v>
      </c>
      <c r="GE304" s="199" t="s">
        <v>32</v>
      </c>
      <c r="GF304" s="199" t="s">
        <v>32</v>
      </c>
      <c r="GG304" s="199">
        <v>0</v>
      </c>
      <c r="GH304" s="199"/>
      <c r="GI304" s="199"/>
      <c r="GJ304" s="199"/>
      <c r="GK304" s="199"/>
      <c r="GL304" s="199"/>
      <c r="GM304" s="199"/>
      <c r="GN304" s="199"/>
      <c r="GO304" s="199"/>
      <c r="GP304" s="199"/>
      <c r="GQ304" s="199"/>
      <c r="GR304" s="199"/>
      <c r="GS304" s="199"/>
    </row>
    <row r="305" spans="1:201" x14ac:dyDescent="0.35">
      <c r="A305" s="199">
        <v>0</v>
      </c>
      <c r="B305" s="199">
        <v>0</v>
      </c>
      <c r="C305" s="199">
        <v>0</v>
      </c>
      <c r="D305" s="199">
        <v>0</v>
      </c>
      <c r="E305" s="199" t="s">
        <v>32</v>
      </c>
      <c r="F305" s="199" t="s">
        <v>188</v>
      </c>
      <c r="G305" s="199">
        <v>0</v>
      </c>
      <c r="H305" s="199">
        <v>0</v>
      </c>
      <c r="I305" s="199">
        <v>0</v>
      </c>
      <c r="J305" s="199">
        <v>0</v>
      </c>
      <c r="K305" s="199">
        <v>0</v>
      </c>
      <c r="L305" s="199">
        <v>0</v>
      </c>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v>0</v>
      </c>
      <c r="GA305" s="199">
        <v>0</v>
      </c>
      <c r="GB305" s="199">
        <v>0</v>
      </c>
      <c r="GC305" s="199">
        <v>0</v>
      </c>
      <c r="GD305" s="199">
        <v>0</v>
      </c>
      <c r="GE305" s="199" t="s">
        <v>32</v>
      </c>
      <c r="GF305" s="199" t="s">
        <v>32</v>
      </c>
      <c r="GG305" s="199">
        <v>0</v>
      </c>
      <c r="GH305" s="199"/>
      <c r="GI305" s="199"/>
      <c r="GJ305" s="199"/>
      <c r="GK305" s="199"/>
      <c r="GL305" s="199"/>
      <c r="GM305" s="199"/>
      <c r="GN305" s="199"/>
      <c r="GO305" s="199"/>
      <c r="GP305" s="199"/>
      <c r="GQ305" s="199"/>
      <c r="GR305" s="199"/>
      <c r="GS305" s="199"/>
    </row>
    <row r="306" spans="1:201" x14ac:dyDescent="0.35">
      <c r="A306" s="199">
        <v>0</v>
      </c>
      <c r="B306" s="199">
        <v>0</v>
      </c>
      <c r="C306" s="199">
        <v>0</v>
      </c>
      <c r="D306" s="199">
        <v>0</v>
      </c>
      <c r="E306" s="199" t="s">
        <v>32</v>
      </c>
      <c r="F306" s="199" t="s">
        <v>188</v>
      </c>
      <c r="G306" s="199">
        <v>0</v>
      </c>
      <c r="H306" s="199">
        <v>0</v>
      </c>
      <c r="I306" s="199">
        <v>0</v>
      </c>
      <c r="J306" s="199">
        <v>0</v>
      </c>
      <c r="K306" s="199">
        <v>0</v>
      </c>
      <c r="L306" s="199">
        <v>0</v>
      </c>
      <c r="M306" s="199"/>
      <c r="N306" s="199"/>
      <c r="O306" s="199"/>
      <c r="P306" s="199"/>
      <c r="Q306" s="199"/>
      <c r="R306" s="199"/>
      <c r="S306" s="199"/>
      <c r="T306" s="199"/>
      <c r="U306" s="199"/>
      <c r="V306" s="199"/>
      <c r="W306" s="199"/>
      <c r="X306" s="199"/>
      <c r="Y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v>0</v>
      </c>
      <c r="GA306" s="199">
        <v>0</v>
      </c>
      <c r="GB306" s="199">
        <v>0</v>
      </c>
      <c r="GC306" s="199">
        <v>0</v>
      </c>
      <c r="GD306" s="199">
        <v>0</v>
      </c>
      <c r="GE306" s="199" t="s">
        <v>32</v>
      </c>
      <c r="GF306" s="199" t="s">
        <v>32</v>
      </c>
      <c r="GG306" s="199">
        <v>0</v>
      </c>
      <c r="GH306" s="199"/>
      <c r="GI306" s="199"/>
      <c r="GJ306" s="199"/>
      <c r="GK306" s="199"/>
      <c r="GL306" s="199"/>
      <c r="GM306" s="199"/>
      <c r="GN306" s="199"/>
      <c r="GO306" s="199"/>
      <c r="GP306" s="199"/>
      <c r="GQ306" s="199"/>
      <c r="GR306" s="199"/>
      <c r="GS306" s="199"/>
    </row>
    <row r="307" spans="1:201" x14ac:dyDescent="0.35">
      <c r="A307" s="199">
        <v>0</v>
      </c>
      <c r="B307" s="199">
        <v>0</v>
      </c>
      <c r="C307" s="199">
        <v>0</v>
      </c>
      <c r="D307" s="199">
        <v>0</v>
      </c>
      <c r="E307" s="199" t="s">
        <v>32</v>
      </c>
      <c r="F307" s="199" t="s">
        <v>188</v>
      </c>
      <c r="G307" s="199">
        <v>0</v>
      </c>
      <c r="H307" s="199">
        <v>0</v>
      </c>
      <c r="I307" s="199">
        <v>0</v>
      </c>
      <c r="J307" s="199">
        <v>0</v>
      </c>
      <c r="K307" s="199">
        <v>0</v>
      </c>
      <c r="L307" s="199">
        <v>0</v>
      </c>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v>0</v>
      </c>
      <c r="GA307" s="199">
        <v>0</v>
      </c>
      <c r="GB307" s="199">
        <v>0</v>
      </c>
      <c r="GC307" s="199">
        <v>0</v>
      </c>
      <c r="GD307" s="199">
        <v>0</v>
      </c>
      <c r="GE307" s="199" t="s">
        <v>32</v>
      </c>
      <c r="GF307" s="199" t="s">
        <v>32</v>
      </c>
      <c r="GG307" s="199">
        <v>0</v>
      </c>
      <c r="GH307" s="199"/>
      <c r="GI307" s="199"/>
      <c r="GJ307" s="199"/>
      <c r="GK307" s="199"/>
      <c r="GL307" s="199"/>
      <c r="GM307" s="199"/>
      <c r="GN307" s="199"/>
      <c r="GO307" s="199"/>
      <c r="GP307" s="199"/>
      <c r="GQ307" s="199"/>
      <c r="GR307" s="199"/>
      <c r="GS307" s="199"/>
    </row>
    <row r="308" spans="1:201" x14ac:dyDescent="0.35">
      <c r="A308" s="199">
        <v>0</v>
      </c>
      <c r="B308" s="199">
        <v>0</v>
      </c>
      <c r="C308" s="199">
        <v>0</v>
      </c>
      <c r="D308" s="199">
        <v>0</v>
      </c>
      <c r="E308" s="199" t="s">
        <v>32</v>
      </c>
      <c r="F308" s="199" t="s">
        <v>188</v>
      </c>
      <c r="G308" s="199">
        <v>0</v>
      </c>
      <c r="H308" s="199">
        <v>0</v>
      </c>
      <c r="I308" s="199">
        <v>0</v>
      </c>
      <c r="J308" s="199">
        <v>0</v>
      </c>
      <c r="K308" s="199">
        <v>0</v>
      </c>
      <c r="L308" s="199">
        <v>0</v>
      </c>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v>0</v>
      </c>
      <c r="GA308" s="199">
        <v>0</v>
      </c>
      <c r="GB308" s="199">
        <v>0</v>
      </c>
      <c r="GC308" s="199">
        <v>0</v>
      </c>
      <c r="GD308" s="199">
        <v>0</v>
      </c>
      <c r="GE308" s="199" t="s">
        <v>32</v>
      </c>
      <c r="GF308" s="199" t="s">
        <v>32</v>
      </c>
      <c r="GG308" s="199">
        <v>0</v>
      </c>
      <c r="GH308" s="199"/>
      <c r="GI308" s="199"/>
      <c r="GJ308" s="199"/>
      <c r="GK308" s="199"/>
      <c r="GL308" s="199"/>
      <c r="GM308" s="199"/>
      <c r="GN308" s="199"/>
      <c r="GO308" s="199"/>
      <c r="GP308" s="199"/>
      <c r="GQ308" s="199"/>
      <c r="GR308" s="199"/>
      <c r="GS308" s="199"/>
    </row>
    <row r="309" spans="1:201" x14ac:dyDescent="0.35">
      <c r="A309" s="199">
        <v>0</v>
      </c>
      <c r="B309" s="199">
        <v>0</v>
      </c>
      <c r="C309" s="199">
        <v>0</v>
      </c>
      <c r="D309" s="199">
        <v>0</v>
      </c>
      <c r="E309" s="199" t="s">
        <v>32</v>
      </c>
      <c r="F309" s="199" t="s">
        <v>188</v>
      </c>
      <c r="G309" s="199">
        <v>0</v>
      </c>
      <c r="H309" s="199">
        <v>0</v>
      </c>
      <c r="I309" s="199">
        <v>0</v>
      </c>
      <c r="J309" s="199">
        <v>0</v>
      </c>
      <c r="K309" s="199">
        <v>0</v>
      </c>
      <c r="L309" s="199">
        <v>0</v>
      </c>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v>0</v>
      </c>
      <c r="GA309" s="199">
        <v>0</v>
      </c>
      <c r="GB309" s="199">
        <v>0</v>
      </c>
      <c r="GC309" s="199">
        <v>0</v>
      </c>
      <c r="GD309" s="199">
        <v>0</v>
      </c>
      <c r="GE309" s="199" t="s">
        <v>32</v>
      </c>
      <c r="GF309" s="199" t="s">
        <v>32</v>
      </c>
      <c r="GG309" s="199">
        <v>0</v>
      </c>
      <c r="GH309" s="199"/>
      <c r="GI309" s="199"/>
      <c r="GJ309" s="199"/>
      <c r="GK309" s="199"/>
      <c r="GL309" s="199"/>
      <c r="GM309" s="199"/>
      <c r="GN309" s="199"/>
      <c r="GO309" s="199"/>
      <c r="GP309" s="199"/>
      <c r="GQ309" s="199"/>
      <c r="GR309" s="199"/>
      <c r="GS309" s="199"/>
    </row>
    <row r="310" spans="1:201" x14ac:dyDescent="0.35">
      <c r="A310" s="199">
        <v>0</v>
      </c>
      <c r="B310" s="199">
        <v>0</v>
      </c>
      <c r="C310" s="199">
        <v>0</v>
      </c>
      <c r="D310" s="199">
        <v>0</v>
      </c>
      <c r="E310" s="199" t="s">
        <v>32</v>
      </c>
      <c r="F310" s="199" t="s">
        <v>188</v>
      </c>
      <c r="G310" s="199">
        <v>0</v>
      </c>
      <c r="H310" s="199">
        <v>0</v>
      </c>
      <c r="I310" s="199">
        <v>0</v>
      </c>
      <c r="J310" s="199">
        <v>0</v>
      </c>
      <c r="K310" s="199">
        <v>0</v>
      </c>
      <c r="L310" s="199">
        <v>0</v>
      </c>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v>0</v>
      </c>
      <c r="GA310" s="199">
        <v>0</v>
      </c>
      <c r="GB310" s="199">
        <v>0</v>
      </c>
      <c r="GC310" s="199">
        <v>0</v>
      </c>
      <c r="GD310" s="199">
        <v>0</v>
      </c>
      <c r="GE310" s="199" t="s">
        <v>32</v>
      </c>
      <c r="GF310" s="199" t="s">
        <v>32</v>
      </c>
      <c r="GG310" s="199">
        <v>0</v>
      </c>
      <c r="GH310" s="199"/>
      <c r="GI310" s="199"/>
      <c r="GJ310" s="199"/>
      <c r="GK310" s="199"/>
      <c r="GL310" s="199"/>
      <c r="GM310" s="199"/>
      <c r="GN310" s="199"/>
      <c r="GO310" s="199"/>
      <c r="GP310" s="199"/>
      <c r="GQ310" s="199"/>
      <c r="GR310" s="199"/>
      <c r="GS310" s="199"/>
    </row>
    <row r="311" spans="1:201" x14ac:dyDescent="0.35">
      <c r="A311" s="199">
        <v>0</v>
      </c>
      <c r="B311" s="199">
        <v>0</v>
      </c>
      <c r="C311" s="199">
        <v>0</v>
      </c>
      <c r="D311" s="199">
        <v>0</v>
      </c>
      <c r="E311" s="199" t="s">
        <v>32</v>
      </c>
      <c r="F311" s="199" t="s">
        <v>188</v>
      </c>
      <c r="G311" s="199">
        <v>0</v>
      </c>
      <c r="H311" s="199">
        <v>0</v>
      </c>
      <c r="I311" s="199">
        <v>0</v>
      </c>
      <c r="J311" s="199">
        <v>0</v>
      </c>
      <c r="K311" s="199">
        <v>0</v>
      </c>
      <c r="L311" s="199">
        <v>0</v>
      </c>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v>0</v>
      </c>
      <c r="GA311" s="199">
        <v>0</v>
      </c>
      <c r="GB311" s="199">
        <v>0</v>
      </c>
      <c r="GC311" s="199">
        <v>0</v>
      </c>
      <c r="GD311" s="199">
        <v>0</v>
      </c>
      <c r="GE311" s="199" t="s">
        <v>32</v>
      </c>
      <c r="GF311" s="199" t="s">
        <v>32</v>
      </c>
      <c r="GG311" s="199">
        <v>0</v>
      </c>
      <c r="GH311" s="199"/>
      <c r="GI311" s="199"/>
      <c r="GJ311" s="199"/>
      <c r="GK311" s="199"/>
      <c r="GL311" s="199"/>
      <c r="GM311" s="199"/>
      <c r="GN311" s="199"/>
      <c r="GO311" s="199"/>
      <c r="GP311" s="199"/>
      <c r="GQ311" s="199"/>
      <c r="GR311" s="199"/>
      <c r="GS311" s="199"/>
    </row>
    <row r="312" spans="1:201" x14ac:dyDescent="0.35">
      <c r="A312" s="199">
        <v>0</v>
      </c>
      <c r="B312" s="199">
        <v>0</v>
      </c>
      <c r="C312" s="199">
        <v>0</v>
      </c>
      <c r="D312" s="199">
        <v>0</v>
      </c>
      <c r="E312" s="199" t="s">
        <v>32</v>
      </c>
      <c r="F312" s="199" t="s">
        <v>188</v>
      </c>
      <c r="G312" s="199">
        <v>0</v>
      </c>
      <c r="H312" s="199">
        <v>0</v>
      </c>
      <c r="I312" s="199">
        <v>0</v>
      </c>
      <c r="J312" s="199">
        <v>0</v>
      </c>
      <c r="K312" s="199">
        <v>0</v>
      </c>
      <c r="L312" s="199">
        <v>0</v>
      </c>
      <c r="M312" s="199"/>
      <c r="N312" s="199"/>
      <c r="O312" s="199"/>
      <c r="P312" s="199"/>
      <c r="Q312" s="199"/>
      <c r="R312" s="199"/>
      <c r="S312" s="199"/>
      <c r="T312" s="199"/>
      <c r="U312" s="199"/>
      <c r="V312" s="199"/>
      <c r="W312" s="199"/>
      <c r="X312" s="199"/>
      <c r="Y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v>0</v>
      </c>
      <c r="GA312" s="199">
        <v>0</v>
      </c>
      <c r="GB312" s="199">
        <v>0</v>
      </c>
      <c r="GC312" s="199">
        <v>0</v>
      </c>
      <c r="GD312" s="199">
        <v>0</v>
      </c>
      <c r="GE312" s="199" t="s">
        <v>32</v>
      </c>
      <c r="GF312" s="199" t="s">
        <v>32</v>
      </c>
      <c r="GG312" s="199">
        <v>0</v>
      </c>
      <c r="GH312" s="199"/>
      <c r="GI312" s="199"/>
      <c r="GJ312" s="199"/>
      <c r="GK312" s="199"/>
      <c r="GL312" s="199"/>
      <c r="GM312" s="199"/>
      <c r="GN312" s="199"/>
      <c r="GO312" s="199"/>
      <c r="GP312" s="199"/>
      <c r="GQ312" s="199"/>
      <c r="GR312" s="199"/>
      <c r="GS312" s="199"/>
    </row>
    <row r="313" spans="1:201" x14ac:dyDescent="0.35">
      <c r="A313" s="199">
        <v>0</v>
      </c>
      <c r="B313" s="199">
        <v>0</v>
      </c>
      <c r="C313" s="199">
        <v>0</v>
      </c>
      <c r="D313" s="199">
        <v>0</v>
      </c>
      <c r="E313" s="199" t="s">
        <v>32</v>
      </c>
      <c r="F313" s="199" t="s">
        <v>188</v>
      </c>
      <c r="G313" s="199">
        <v>0</v>
      </c>
      <c r="H313" s="199">
        <v>0</v>
      </c>
      <c r="I313" s="199">
        <v>0</v>
      </c>
      <c r="J313" s="199">
        <v>0</v>
      </c>
      <c r="K313" s="199">
        <v>0</v>
      </c>
      <c r="L313" s="199">
        <v>0</v>
      </c>
      <c r="M313" s="199"/>
      <c r="N313" s="199"/>
      <c r="O313" s="199"/>
      <c r="P313" s="199"/>
      <c r="Q313" s="199"/>
      <c r="R313" s="199"/>
      <c r="S313" s="199"/>
      <c r="T313" s="199"/>
      <c r="U313" s="199"/>
      <c r="V313" s="199"/>
      <c r="W313" s="199"/>
      <c r="X313" s="199"/>
      <c r="Y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v>0</v>
      </c>
      <c r="GA313" s="199">
        <v>0</v>
      </c>
      <c r="GB313" s="199">
        <v>0</v>
      </c>
      <c r="GC313" s="199">
        <v>0</v>
      </c>
      <c r="GD313" s="199">
        <v>0</v>
      </c>
      <c r="GE313" s="199" t="s">
        <v>32</v>
      </c>
      <c r="GF313" s="199" t="s">
        <v>32</v>
      </c>
      <c r="GG313" s="199">
        <v>0</v>
      </c>
      <c r="GH313" s="199"/>
      <c r="GI313" s="199"/>
      <c r="GJ313" s="199"/>
      <c r="GK313" s="199"/>
      <c r="GL313" s="199"/>
      <c r="GM313" s="199"/>
      <c r="GN313" s="199"/>
      <c r="GO313" s="199"/>
      <c r="GP313" s="199"/>
      <c r="GQ313" s="199"/>
      <c r="GR313" s="199"/>
      <c r="GS313" s="199"/>
    </row>
    <row r="314" spans="1:201" x14ac:dyDescent="0.35">
      <c r="A314" s="199">
        <v>0</v>
      </c>
      <c r="B314" s="199">
        <v>0</v>
      </c>
      <c r="C314" s="199">
        <v>0</v>
      </c>
      <c r="D314" s="199">
        <v>0</v>
      </c>
      <c r="E314" s="199" t="s">
        <v>32</v>
      </c>
      <c r="F314" s="199" t="s">
        <v>188</v>
      </c>
      <c r="G314" s="199">
        <v>0</v>
      </c>
      <c r="H314" s="199">
        <v>0</v>
      </c>
      <c r="I314" s="199">
        <v>0</v>
      </c>
      <c r="J314" s="199">
        <v>0</v>
      </c>
      <c r="K314" s="199">
        <v>0</v>
      </c>
      <c r="L314" s="199">
        <v>0</v>
      </c>
      <c r="M314" s="199"/>
      <c r="N314" s="199"/>
      <c r="O314" s="199"/>
      <c r="P314" s="199"/>
      <c r="Q314" s="199"/>
      <c r="R314" s="199"/>
      <c r="S314" s="199"/>
      <c r="T314" s="199"/>
      <c r="U314" s="199"/>
      <c r="V314" s="199"/>
      <c r="W314" s="199"/>
      <c r="X314" s="199"/>
      <c r="Y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v>0</v>
      </c>
      <c r="GA314" s="199">
        <v>0</v>
      </c>
      <c r="GB314" s="199">
        <v>0</v>
      </c>
      <c r="GC314" s="199">
        <v>0</v>
      </c>
      <c r="GD314" s="199">
        <v>0</v>
      </c>
      <c r="GE314" s="199" t="s">
        <v>32</v>
      </c>
      <c r="GF314" s="199" t="s">
        <v>32</v>
      </c>
      <c r="GG314" s="199">
        <v>0</v>
      </c>
      <c r="GH314" s="199"/>
      <c r="GI314" s="199"/>
      <c r="GJ314" s="199"/>
      <c r="GK314" s="199"/>
      <c r="GL314" s="199"/>
      <c r="GM314" s="199"/>
      <c r="GN314" s="199"/>
      <c r="GO314" s="199"/>
      <c r="GP314" s="199"/>
      <c r="GQ314" s="199"/>
      <c r="GR314" s="199"/>
      <c r="GS314" s="199"/>
    </row>
    <row r="315" spans="1:201" x14ac:dyDescent="0.35">
      <c r="A315" s="199">
        <v>0</v>
      </c>
      <c r="B315" s="199">
        <v>0</v>
      </c>
      <c r="C315" s="199">
        <v>0</v>
      </c>
      <c r="D315" s="199">
        <v>0</v>
      </c>
      <c r="E315" s="199" t="s">
        <v>32</v>
      </c>
      <c r="F315" s="199" t="s">
        <v>188</v>
      </c>
      <c r="G315" s="199">
        <v>0</v>
      </c>
      <c r="H315" s="199">
        <v>0</v>
      </c>
      <c r="I315" s="199">
        <v>0</v>
      </c>
      <c r="J315" s="199">
        <v>0</v>
      </c>
      <c r="K315" s="199">
        <v>0</v>
      </c>
      <c r="L315" s="199">
        <v>0</v>
      </c>
      <c r="M315" s="199"/>
      <c r="N315" s="199"/>
      <c r="O315" s="199"/>
      <c r="P315" s="199"/>
      <c r="Q315" s="199"/>
      <c r="R315" s="199"/>
      <c r="S315" s="199"/>
      <c r="T315" s="199"/>
      <c r="U315" s="199"/>
      <c r="V315" s="199"/>
      <c r="W315" s="199"/>
      <c r="X315" s="199"/>
      <c r="Y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v>0</v>
      </c>
      <c r="GA315" s="199">
        <v>0</v>
      </c>
      <c r="GB315" s="199">
        <v>0</v>
      </c>
      <c r="GC315" s="199">
        <v>0</v>
      </c>
      <c r="GD315" s="199">
        <v>0</v>
      </c>
      <c r="GE315" s="199" t="s">
        <v>32</v>
      </c>
      <c r="GF315" s="199" t="s">
        <v>32</v>
      </c>
      <c r="GG315" s="199">
        <v>0</v>
      </c>
      <c r="GH315" s="199"/>
      <c r="GI315" s="199"/>
      <c r="GJ315" s="199"/>
      <c r="GK315" s="199"/>
      <c r="GL315" s="199"/>
      <c r="GM315" s="199"/>
      <c r="GN315" s="199"/>
      <c r="GO315" s="199"/>
      <c r="GP315" s="199"/>
      <c r="GQ315" s="199"/>
      <c r="GR315" s="199"/>
      <c r="GS315" s="199"/>
    </row>
    <row r="316" spans="1:201" x14ac:dyDescent="0.35">
      <c r="A316" s="199">
        <v>0</v>
      </c>
      <c r="B316" s="199">
        <v>0</v>
      </c>
      <c r="C316" s="199">
        <v>0</v>
      </c>
      <c r="D316" s="199">
        <v>0</v>
      </c>
      <c r="E316" s="199" t="s">
        <v>32</v>
      </c>
      <c r="F316" s="199" t="s">
        <v>188</v>
      </c>
      <c r="G316" s="199">
        <v>0</v>
      </c>
      <c r="H316" s="199">
        <v>0</v>
      </c>
      <c r="I316" s="199">
        <v>0</v>
      </c>
      <c r="J316" s="199">
        <v>0</v>
      </c>
      <c r="K316" s="199">
        <v>0</v>
      </c>
      <c r="L316" s="199">
        <v>0</v>
      </c>
      <c r="M316" s="199"/>
      <c r="N316" s="199"/>
      <c r="O316" s="199"/>
      <c r="P316" s="199"/>
      <c r="Q316" s="199"/>
      <c r="R316" s="199"/>
      <c r="S316" s="199"/>
      <c r="T316" s="199"/>
      <c r="U316" s="199"/>
      <c r="V316" s="199"/>
      <c r="W316" s="199"/>
      <c r="X316" s="199"/>
      <c r="Y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v>0</v>
      </c>
      <c r="GA316" s="199">
        <v>0</v>
      </c>
      <c r="GB316" s="199">
        <v>0</v>
      </c>
      <c r="GC316" s="199">
        <v>0</v>
      </c>
      <c r="GD316" s="199">
        <v>0</v>
      </c>
      <c r="GE316" s="199" t="s">
        <v>32</v>
      </c>
      <c r="GF316" s="199" t="s">
        <v>32</v>
      </c>
      <c r="GG316" s="199">
        <v>0</v>
      </c>
      <c r="GH316" s="199"/>
      <c r="GI316" s="199"/>
      <c r="GJ316" s="199"/>
      <c r="GK316" s="199"/>
      <c r="GL316" s="199"/>
      <c r="GM316" s="199"/>
      <c r="GN316" s="199"/>
      <c r="GO316" s="199"/>
      <c r="GP316" s="199"/>
      <c r="GQ316" s="199"/>
      <c r="GR316" s="199"/>
      <c r="GS316" s="199"/>
    </row>
    <row r="317" spans="1:201" x14ac:dyDescent="0.35">
      <c r="A317" s="199">
        <v>0</v>
      </c>
      <c r="B317" s="199">
        <v>0</v>
      </c>
      <c r="C317" s="199">
        <v>0</v>
      </c>
      <c r="D317" s="199">
        <v>0</v>
      </c>
      <c r="E317" s="199" t="s">
        <v>32</v>
      </c>
      <c r="F317" s="199" t="s">
        <v>188</v>
      </c>
      <c r="G317" s="199">
        <v>0</v>
      </c>
      <c r="H317" s="199">
        <v>0</v>
      </c>
      <c r="I317" s="199">
        <v>0</v>
      </c>
      <c r="J317" s="199">
        <v>0</v>
      </c>
      <c r="K317" s="199">
        <v>0</v>
      </c>
      <c r="L317" s="199">
        <v>0</v>
      </c>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v>0</v>
      </c>
      <c r="GA317" s="199">
        <v>0</v>
      </c>
      <c r="GB317" s="199">
        <v>0</v>
      </c>
      <c r="GC317" s="199">
        <v>0</v>
      </c>
      <c r="GD317" s="199">
        <v>0</v>
      </c>
      <c r="GE317" s="199" t="s">
        <v>32</v>
      </c>
      <c r="GF317" s="199" t="s">
        <v>32</v>
      </c>
      <c r="GG317" s="199">
        <v>0</v>
      </c>
      <c r="GH317" s="199"/>
      <c r="GI317" s="199"/>
      <c r="GJ317" s="199"/>
      <c r="GK317" s="199"/>
      <c r="GL317" s="199"/>
      <c r="GM317" s="199"/>
      <c r="GN317" s="199"/>
      <c r="GO317" s="199"/>
      <c r="GP317" s="199"/>
      <c r="GQ317" s="199"/>
      <c r="GR317" s="199"/>
      <c r="GS317" s="199"/>
    </row>
    <row r="318" spans="1:201" x14ac:dyDescent="0.35">
      <c r="A318" s="199">
        <v>0</v>
      </c>
      <c r="B318" s="199">
        <v>0</v>
      </c>
      <c r="C318" s="199">
        <v>0</v>
      </c>
      <c r="D318" s="199">
        <v>0</v>
      </c>
      <c r="E318" s="199" t="s">
        <v>32</v>
      </c>
      <c r="F318" s="199" t="s">
        <v>188</v>
      </c>
      <c r="G318" s="199">
        <v>0</v>
      </c>
      <c r="H318" s="199">
        <v>0</v>
      </c>
      <c r="I318" s="199">
        <v>0</v>
      </c>
      <c r="J318" s="199">
        <v>0</v>
      </c>
      <c r="K318" s="199">
        <v>0</v>
      </c>
      <c r="L318" s="199">
        <v>0</v>
      </c>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v>0</v>
      </c>
      <c r="GA318" s="199">
        <v>0</v>
      </c>
      <c r="GB318" s="199">
        <v>0</v>
      </c>
      <c r="GC318" s="199">
        <v>0</v>
      </c>
      <c r="GD318" s="199">
        <v>0</v>
      </c>
      <c r="GE318" s="199" t="s">
        <v>32</v>
      </c>
      <c r="GF318" s="199" t="s">
        <v>32</v>
      </c>
      <c r="GG318" s="199">
        <v>0</v>
      </c>
      <c r="GH318" s="199"/>
      <c r="GI318" s="199"/>
      <c r="GJ318" s="199"/>
      <c r="GK318" s="199"/>
      <c r="GL318" s="199"/>
      <c r="GM318" s="199"/>
      <c r="GN318" s="199"/>
      <c r="GO318" s="199"/>
      <c r="GP318" s="199"/>
      <c r="GQ318" s="199"/>
      <c r="GR318" s="199"/>
      <c r="GS318" s="199"/>
    </row>
    <row r="319" spans="1:201" x14ac:dyDescent="0.35">
      <c r="A319" s="199">
        <v>0</v>
      </c>
      <c r="B319" s="199">
        <v>0</v>
      </c>
      <c r="C319" s="199">
        <v>0</v>
      </c>
      <c r="D319" s="199">
        <v>0</v>
      </c>
      <c r="E319" s="199" t="s">
        <v>32</v>
      </c>
      <c r="F319" s="199" t="s">
        <v>188</v>
      </c>
      <c r="G319" s="199">
        <v>0</v>
      </c>
      <c r="H319" s="199">
        <v>0</v>
      </c>
      <c r="I319" s="199">
        <v>0</v>
      </c>
      <c r="J319" s="199">
        <v>0</v>
      </c>
      <c r="K319" s="199">
        <v>0</v>
      </c>
      <c r="L319" s="199">
        <v>0</v>
      </c>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v>0</v>
      </c>
      <c r="GA319" s="199">
        <v>0</v>
      </c>
      <c r="GB319" s="199">
        <v>0</v>
      </c>
      <c r="GC319" s="199">
        <v>0</v>
      </c>
      <c r="GD319" s="199">
        <v>0</v>
      </c>
      <c r="GE319" s="199" t="s">
        <v>32</v>
      </c>
      <c r="GF319" s="199" t="s">
        <v>32</v>
      </c>
      <c r="GG319" s="199">
        <v>0</v>
      </c>
      <c r="GH319" s="199"/>
      <c r="GI319" s="199"/>
      <c r="GJ319" s="199"/>
      <c r="GK319" s="199"/>
      <c r="GL319" s="199"/>
      <c r="GM319" s="199"/>
      <c r="GN319" s="199"/>
      <c r="GO319" s="199"/>
      <c r="GP319" s="199"/>
      <c r="GQ319" s="199"/>
      <c r="GR319" s="199"/>
      <c r="GS319" s="199"/>
    </row>
    <row r="320" spans="1:201" x14ac:dyDescent="0.35">
      <c r="A320" s="199">
        <v>0</v>
      </c>
      <c r="B320" s="199">
        <v>0</v>
      </c>
      <c r="C320" s="199">
        <v>0</v>
      </c>
      <c r="D320" s="199">
        <v>0</v>
      </c>
      <c r="E320" s="199" t="s">
        <v>32</v>
      </c>
      <c r="F320" s="199" t="s">
        <v>188</v>
      </c>
      <c r="G320" s="199">
        <v>0</v>
      </c>
      <c r="H320" s="199">
        <v>0</v>
      </c>
      <c r="I320" s="199">
        <v>0</v>
      </c>
      <c r="J320" s="199">
        <v>0</v>
      </c>
      <c r="K320" s="199">
        <v>0</v>
      </c>
      <c r="L320" s="199">
        <v>0</v>
      </c>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v>0</v>
      </c>
      <c r="GA320" s="199">
        <v>0</v>
      </c>
      <c r="GB320" s="199">
        <v>0</v>
      </c>
      <c r="GC320" s="199">
        <v>0</v>
      </c>
      <c r="GD320" s="199">
        <v>0</v>
      </c>
      <c r="GE320" s="199" t="s">
        <v>32</v>
      </c>
      <c r="GF320" s="199" t="s">
        <v>32</v>
      </c>
      <c r="GG320" s="199">
        <v>0</v>
      </c>
      <c r="GH320" s="199"/>
      <c r="GI320" s="199"/>
      <c r="GJ320" s="199"/>
      <c r="GK320" s="199"/>
      <c r="GL320" s="199"/>
      <c r="GM320" s="199"/>
      <c r="GN320" s="199"/>
      <c r="GO320" s="199"/>
      <c r="GP320" s="199"/>
      <c r="GQ320" s="199"/>
      <c r="GR320" s="199"/>
      <c r="GS320" s="199"/>
    </row>
    <row r="321" spans="1:201" x14ac:dyDescent="0.35">
      <c r="A321" s="199">
        <v>0</v>
      </c>
      <c r="B321" s="199">
        <v>0</v>
      </c>
      <c r="C321" s="199">
        <v>0</v>
      </c>
      <c r="D321" s="199">
        <v>0</v>
      </c>
      <c r="E321" s="199" t="s">
        <v>32</v>
      </c>
      <c r="F321" s="199" t="s">
        <v>188</v>
      </c>
      <c r="G321" s="199">
        <v>0</v>
      </c>
      <c r="H321" s="199">
        <v>0</v>
      </c>
      <c r="I321" s="199">
        <v>0</v>
      </c>
      <c r="J321" s="199">
        <v>0</v>
      </c>
      <c r="K321" s="199">
        <v>0</v>
      </c>
      <c r="L321" s="199">
        <v>0</v>
      </c>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v>0</v>
      </c>
      <c r="GA321" s="199">
        <v>0</v>
      </c>
      <c r="GB321" s="199">
        <v>0</v>
      </c>
      <c r="GC321" s="199">
        <v>0</v>
      </c>
      <c r="GD321" s="199">
        <v>0</v>
      </c>
      <c r="GE321" s="199" t="s">
        <v>32</v>
      </c>
      <c r="GF321" s="199" t="s">
        <v>32</v>
      </c>
      <c r="GG321" s="199">
        <v>0</v>
      </c>
      <c r="GH321" s="199"/>
      <c r="GI321" s="199"/>
      <c r="GJ321" s="199"/>
      <c r="GK321" s="199"/>
      <c r="GL321" s="199"/>
      <c r="GM321" s="199"/>
      <c r="GN321" s="199"/>
      <c r="GO321" s="199"/>
      <c r="GP321" s="199"/>
      <c r="GQ321" s="199"/>
      <c r="GR321" s="199"/>
      <c r="GS321" s="199"/>
    </row>
    <row r="322" spans="1:201" x14ac:dyDescent="0.35">
      <c r="A322" s="199">
        <v>0</v>
      </c>
      <c r="B322" s="199">
        <v>0</v>
      </c>
      <c r="C322" s="199">
        <v>0</v>
      </c>
      <c r="D322" s="199">
        <v>0</v>
      </c>
      <c r="E322" s="199" t="s">
        <v>32</v>
      </c>
      <c r="F322" s="199" t="s">
        <v>188</v>
      </c>
      <c r="G322" s="199">
        <v>0</v>
      </c>
      <c r="H322" s="199">
        <v>0</v>
      </c>
      <c r="I322" s="199">
        <v>0</v>
      </c>
      <c r="J322" s="199">
        <v>0</v>
      </c>
      <c r="K322" s="199">
        <v>0</v>
      </c>
      <c r="L322" s="199">
        <v>0</v>
      </c>
      <c r="M322" s="199"/>
      <c r="N322" s="199"/>
      <c r="O322" s="199"/>
      <c r="P322" s="199"/>
      <c r="Q322" s="199"/>
      <c r="R322" s="199"/>
      <c r="S322" s="199"/>
      <c r="T322" s="199"/>
      <c r="U322" s="199"/>
      <c r="V322" s="199"/>
      <c r="W322" s="199"/>
      <c r="X322" s="199"/>
      <c r="Y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v>0</v>
      </c>
      <c r="GA322" s="199">
        <v>0</v>
      </c>
      <c r="GB322" s="199">
        <v>0</v>
      </c>
      <c r="GC322" s="199">
        <v>0</v>
      </c>
      <c r="GD322" s="199">
        <v>0</v>
      </c>
      <c r="GE322" s="199" t="s">
        <v>32</v>
      </c>
      <c r="GF322" s="199" t="s">
        <v>32</v>
      </c>
      <c r="GG322" s="199">
        <v>0</v>
      </c>
      <c r="GH322" s="199"/>
      <c r="GI322" s="199"/>
      <c r="GJ322" s="199"/>
      <c r="GK322" s="199"/>
      <c r="GL322" s="199"/>
      <c r="GM322" s="199"/>
      <c r="GN322" s="199"/>
      <c r="GO322" s="199"/>
      <c r="GP322" s="199"/>
      <c r="GQ322" s="199"/>
      <c r="GR322" s="199"/>
      <c r="GS322" s="199"/>
    </row>
    <row r="323" spans="1:201" x14ac:dyDescent="0.35">
      <c r="A323" s="199">
        <v>0</v>
      </c>
      <c r="B323" s="199">
        <v>0</v>
      </c>
      <c r="C323" s="199">
        <v>0</v>
      </c>
      <c r="D323" s="199">
        <v>0</v>
      </c>
      <c r="E323" s="199" t="s">
        <v>32</v>
      </c>
      <c r="F323" s="199" t="s">
        <v>188</v>
      </c>
      <c r="G323" s="199">
        <v>0</v>
      </c>
      <c r="H323" s="199">
        <v>0</v>
      </c>
      <c r="I323" s="199">
        <v>0</v>
      </c>
      <c r="J323" s="199">
        <v>0</v>
      </c>
      <c r="K323" s="199">
        <v>0</v>
      </c>
      <c r="L323" s="199">
        <v>0</v>
      </c>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v>0</v>
      </c>
      <c r="GA323" s="199">
        <v>0</v>
      </c>
      <c r="GB323" s="199">
        <v>0</v>
      </c>
      <c r="GC323" s="199">
        <v>0</v>
      </c>
      <c r="GD323" s="199">
        <v>0</v>
      </c>
      <c r="GE323" s="199" t="s">
        <v>32</v>
      </c>
      <c r="GF323" s="199" t="s">
        <v>32</v>
      </c>
      <c r="GG323" s="199">
        <v>0</v>
      </c>
      <c r="GH323" s="199"/>
      <c r="GI323" s="199"/>
      <c r="GJ323" s="199"/>
      <c r="GK323" s="199"/>
      <c r="GL323" s="199"/>
      <c r="GM323" s="199"/>
      <c r="GN323" s="199"/>
      <c r="GO323" s="199"/>
      <c r="GP323" s="199"/>
      <c r="GQ323" s="199"/>
      <c r="GR323" s="199"/>
      <c r="GS323" s="199"/>
    </row>
    <row r="324" spans="1:201" x14ac:dyDescent="0.35">
      <c r="A324" s="199">
        <v>0</v>
      </c>
      <c r="B324" s="199">
        <v>0</v>
      </c>
      <c r="C324" s="199">
        <v>0</v>
      </c>
      <c r="D324" s="199">
        <v>0</v>
      </c>
      <c r="E324" s="199" t="s">
        <v>32</v>
      </c>
      <c r="F324" s="199" t="s">
        <v>188</v>
      </c>
      <c r="G324" s="199">
        <v>0</v>
      </c>
      <c r="H324" s="199">
        <v>0</v>
      </c>
      <c r="I324" s="199">
        <v>0</v>
      </c>
      <c r="J324" s="199">
        <v>0</v>
      </c>
      <c r="K324" s="199">
        <v>0</v>
      </c>
      <c r="L324" s="199">
        <v>0</v>
      </c>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199"/>
      <c r="BR324" s="199"/>
      <c r="BS324" s="199"/>
      <c r="BT324" s="199"/>
      <c r="BU324" s="199"/>
      <c r="BV324" s="199"/>
      <c r="BW324" s="199"/>
      <c r="BX324" s="199"/>
      <c r="BY324" s="199"/>
      <c r="BZ324" s="199"/>
      <c r="CA324" s="199"/>
      <c r="CB324" s="199"/>
      <c r="CC324" s="199"/>
      <c r="CD324" s="199"/>
      <c r="CE324" s="199"/>
      <c r="CF324" s="199"/>
      <c r="CG324" s="199"/>
      <c r="CH324" s="199"/>
      <c r="CI324" s="199"/>
      <c r="CJ324" s="199"/>
      <c r="CK324" s="199"/>
      <c r="CL324" s="199"/>
      <c r="CM324" s="199"/>
      <c r="CN324" s="199"/>
      <c r="CO324" s="199"/>
      <c r="CP324" s="199"/>
      <c r="CQ324" s="199"/>
      <c r="CR324" s="199"/>
      <c r="CS324" s="199"/>
      <c r="CT324" s="199"/>
      <c r="CU324" s="199"/>
      <c r="CV324" s="199"/>
      <c r="CW324" s="199"/>
      <c r="CX324" s="199"/>
      <c r="CY324" s="199"/>
      <c r="CZ324" s="199"/>
      <c r="DA324" s="199"/>
      <c r="DB324" s="199"/>
      <c r="DC324" s="199"/>
      <c r="DD324" s="199"/>
      <c r="DE324" s="199"/>
      <c r="DF324" s="199"/>
      <c r="DG324" s="199"/>
      <c r="DH324" s="199"/>
      <c r="DI324" s="199"/>
      <c r="DJ324" s="199"/>
      <c r="DK324" s="199"/>
      <c r="DL324" s="199"/>
      <c r="DM324" s="199"/>
      <c r="DN324" s="199"/>
      <c r="DO324" s="199"/>
      <c r="DP324" s="199"/>
      <c r="DQ324" s="199"/>
      <c r="DR324" s="199"/>
      <c r="DS324" s="199"/>
      <c r="DT324" s="199"/>
      <c r="DU324" s="199"/>
      <c r="DV324" s="199"/>
      <c r="DW324" s="199"/>
      <c r="DX324" s="199"/>
      <c r="DY324" s="199"/>
      <c r="DZ324" s="199"/>
      <c r="EA324" s="199"/>
      <c r="EB324" s="199"/>
      <c r="EC324" s="199"/>
      <c r="ED324" s="199"/>
      <c r="EE324" s="199"/>
      <c r="EF324" s="199"/>
      <c r="EG324" s="199"/>
      <c r="EH324" s="199"/>
      <c r="EI324" s="199"/>
      <c r="EJ324" s="199"/>
      <c r="EK324" s="199"/>
      <c r="EL324" s="199"/>
      <c r="EM324" s="199"/>
      <c r="EN324" s="199"/>
      <c r="EO324" s="199"/>
      <c r="EP324" s="199"/>
      <c r="EQ324" s="199"/>
      <c r="ER324" s="199"/>
      <c r="ES324" s="199"/>
      <c r="ET324" s="199"/>
      <c r="EU324" s="199"/>
      <c r="EV324" s="199"/>
      <c r="EW324" s="199"/>
      <c r="EX324" s="199"/>
      <c r="EY324" s="199"/>
      <c r="EZ324" s="199"/>
      <c r="FA324" s="199"/>
      <c r="FB324" s="199"/>
      <c r="FC324" s="199"/>
      <c r="FD324" s="199"/>
      <c r="FE324" s="199"/>
      <c r="FF324" s="199"/>
      <c r="FG324" s="199"/>
      <c r="FH324" s="199"/>
      <c r="FI324" s="199"/>
      <c r="FJ324" s="199"/>
      <c r="FK324" s="199"/>
      <c r="FL324" s="199"/>
      <c r="FM324" s="199"/>
      <c r="FN324" s="199"/>
      <c r="FO324" s="199"/>
      <c r="FP324" s="199"/>
      <c r="FQ324" s="199"/>
      <c r="FR324" s="199"/>
      <c r="FS324" s="199"/>
      <c r="FT324" s="199"/>
      <c r="FU324" s="199"/>
      <c r="FV324" s="199"/>
      <c r="FW324" s="199"/>
      <c r="FX324" s="199"/>
      <c r="FY324" s="199"/>
      <c r="FZ324" s="199">
        <v>0</v>
      </c>
      <c r="GA324" s="199">
        <v>0</v>
      </c>
      <c r="GB324" s="199">
        <v>0</v>
      </c>
      <c r="GC324" s="199">
        <v>0</v>
      </c>
      <c r="GD324" s="199">
        <v>0</v>
      </c>
      <c r="GE324" s="199" t="s">
        <v>32</v>
      </c>
      <c r="GF324" s="199" t="s">
        <v>32</v>
      </c>
      <c r="GG324" s="199">
        <v>0</v>
      </c>
      <c r="GH324" s="199"/>
      <c r="GI324" s="199"/>
      <c r="GJ324" s="199"/>
      <c r="GK324" s="199"/>
      <c r="GL324" s="199"/>
      <c r="GM324" s="199"/>
      <c r="GN324" s="199"/>
      <c r="GO324" s="199"/>
      <c r="GP324" s="199"/>
      <c r="GQ324" s="199"/>
      <c r="GR324" s="199"/>
      <c r="GS324" s="199"/>
    </row>
    <row r="325" spans="1:201" x14ac:dyDescent="0.35">
      <c r="A325" s="199">
        <v>0</v>
      </c>
      <c r="B325" s="199">
        <v>0</v>
      </c>
      <c r="C325" s="199">
        <v>0</v>
      </c>
      <c r="D325" s="199">
        <v>0</v>
      </c>
      <c r="E325" s="199" t="s">
        <v>32</v>
      </c>
      <c r="F325" s="199" t="s">
        <v>188</v>
      </c>
      <c r="G325" s="199">
        <v>0</v>
      </c>
      <c r="H325" s="199">
        <v>0</v>
      </c>
      <c r="I325" s="199">
        <v>0</v>
      </c>
      <c r="J325" s="199">
        <v>0</v>
      </c>
      <c r="K325" s="199">
        <v>0</v>
      </c>
      <c r="L325" s="199">
        <v>0</v>
      </c>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c r="BU325" s="199"/>
      <c r="BV325" s="199"/>
      <c r="BW325" s="199"/>
      <c r="BX325" s="199"/>
      <c r="BY325" s="199"/>
      <c r="BZ325" s="199"/>
      <c r="CA325" s="199"/>
      <c r="CB325" s="199"/>
      <c r="CC325" s="199"/>
      <c r="CD325" s="199"/>
      <c r="CE325" s="199"/>
      <c r="CF325" s="199"/>
      <c r="CG325" s="199"/>
      <c r="CH325" s="199"/>
      <c r="CI325" s="199"/>
      <c r="CJ325" s="199"/>
      <c r="CK325" s="199"/>
      <c r="CL325" s="199"/>
      <c r="CM325" s="199"/>
      <c r="CN325" s="199"/>
      <c r="CO325" s="199"/>
      <c r="CP325" s="199"/>
      <c r="CQ325" s="199"/>
      <c r="CR325" s="199"/>
      <c r="CS325" s="199"/>
      <c r="CT325" s="199"/>
      <c r="CU325" s="199"/>
      <c r="CV325" s="199"/>
      <c r="CW325" s="199"/>
      <c r="CX325" s="199"/>
      <c r="CY325" s="199"/>
      <c r="CZ325" s="199"/>
      <c r="DA325" s="199"/>
      <c r="DB325" s="199"/>
      <c r="DC325" s="199"/>
      <c r="DD325" s="199"/>
      <c r="DE325" s="199"/>
      <c r="DF325" s="199"/>
      <c r="DG325" s="199"/>
      <c r="DH325" s="199"/>
      <c r="DI325" s="199"/>
      <c r="DJ325" s="199"/>
      <c r="DK325" s="199"/>
      <c r="DL325" s="199"/>
      <c r="DM325" s="199"/>
      <c r="DN325" s="199"/>
      <c r="DO325" s="199"/>
      <c r="DP325" s="199"/>
      <c r="DQ325" s="199"/>
      <c r="DR325" s="199"/>
      <c r="DS325" s="199"/>
      <c r="DT325" s="199"/>
      <c r="DU325" s="199"/>
      <c r="DV325" s="199"/>
      <c r="DW325" s="199"/>
      <c r="DX325" s="199"/>
      <c r="DY325" s="199"/>
      <c r="DZ325" s="199"/>
      <c r="EA325" s="199"/>
      <c r="EB325" s="199"/>
      <c r="EC325" s="199"/>
      <c r="ED325" s="199"/>
      <c r="EE325" s="199"/>
      <c r="EF325" s="199"/>
      <c r="EG325" s="199"/>
      <c r="EH325" s="199"/>
      <c r="EI325" s="199"/>
      <c r="EJ325" s="199"/>
      <c r="EK325" s="199"/>
      <c r="EL325" s="199"/>
      <c r="EM325" s="199"/>
      <c r="EN325" s="199"/>
      <c r="EO325" s="199"/>
      <c r="EP325" s="199"/>
      <c r="EQ325" s="199"/>
      <c r="ER325" s="199"/>
      <c r="ES325" s="199"/>
      <c r="ET325" s="199"/>
      <c r="EU325" s="199"/>
      <c r="EV325" s="199"/>
      <c r="EW325" s="199"/>
      <c r="EX325" s="199"/>
      <c r="EY325" s="199"/>
      <c r="EZ325" s="199"/>
      <c r="FA325" s="199"/>
      <c r="FB325" s="199"/>
      <c r="FC325" s="199"/>
      <c r="FD325" s="199"/>
      <c r="FE325" s="199"/>
      <c r="FF325" s="199"/>
      <c r="FG325" s="199"/>
      <c r="FH325" s="199"/>
      <c r="FI325" s="199"/>
      <c r="FJ325" s="199"/>
      <c r="FK325" s="199"/>
      <c r="FL325" s="199"/>
      <c r="FM325" s="199"/>
      <c r="FN325" s="199"/>
      <c r="FO325" s="199"/>
      <c r="FP325" s="199"/>
      <c r="FQ325" s="199"/>
      <c r="FR325" s="199"/>
      <c r="FS325" s="199"/>
      <c r="FT325" s="199"/>
      <c r="FU325" s="199"/>
      <c r="FV325" s="199"/>
      <c r="FW325" s="199"/>
      <c r="FX325" s="199"/>
      <c r="FY325" s="199"/>
      <c r="FZ325" s="199">
        <v>0</v>
      </c>
      <c r="GA325" s="199">
        <v>0</v>
      </c>
      <c r="GB325" s="199">
        <v>0</v>
      </c>
      <c r="GC325" s="199">
        <v>0</v>
      </c>
      <c r="GD325" s="199">
        <v>0</v>
      </c>
      <c r="GE325" s="199" t="s">
        <v>32</v>
      </c>
      <c r="GF325" s="199" t="s">
        <v>32</v>
      </c>
      <c r="GG325" s="199">
        <v>0</v>
      </c>
      <c r="GH325" s="199"/>
      <c r="GI325" s="199"/>
      <c r="GJ325" s="199"/>
      <c r="GK325" s="199"/>
      <c r="GL325" s="199"/>
      <c r="GM325" s="199"/>
      <c r="GN325" s="199"/>
      <c r="GO325" s="199"/>
      <c r="GP325" s="199"/>
      <c r="GQ325" s="199"/>
      <c r="GR325" s="199"/>
      <c r="GS325" s="199"/>
    </row>
    <row r="326" spans="1:201" x14ac:dyDescent="0.35">
      <c r="A326" s="199">
        <v>0</v>
      </c>
      <c r="B326" s="199">
        <v>0</v>
      </c>
      <c r="C326" s="199">
        <v>0</v>
      </c>
      <c r="D326" s="199">
        <v>0</v>
      </c>
      <c r="E326" s="199" t="s">
        <v>32</v>
      </c>
      <c r="F326" s="199" t="s">
        <v>188</v>
      </c>
      <c r="G326" s="199">
        <v>0</v>
      </c>
      <c r="H326" s="199">
        <v>0</v>
      </c>
      <c r="I326" s="199">
        <v>0</v>
      </c>
      <c r="J326" s="199">
        <v>0</v>
      </c>
      <c r="K326" s="199">
        <v>0</v>
      </c>
      <c r="L326" s="199">
        <v>0</v>
      </c>
      <c r="M326" s="199"/>
      <c r="N326" s="199"/>
      <c r="O326" s="199"/>
      <c r="P326" s="199"/>
      <c r="Q326" s="199"/>
      <c r="R326" s="199"/>
      <c r="S326" s="199"/>
      <c r="T326" s="199"/>
      <c r="U326" s="199"/>
      <c r="V326" s="199"/>
      <c r="W326" s="199"/>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c r="BU326" s="199"/>
      <c r="BV326" s="199"/>
      <c r="BW326" s="199"/>
      <c r="BX326" s="199"/>
      <c r="BY326" s="199"/>
      <c r="BZ326" s="199"/>
      <c r="CA326" s="199"/>
      <c r="CB326" s="199"/>
      <c r="CC326" s="199"/>
      <c r="CD326" s="199"/>
      <c r="CE326" s="199"/>
      <c r="CF326" s="199"/>
      <c r="CG326" s="199"/>
      <c r="CH326" s="199"/>
      <c r="CI326" s="199"/>
      <c r="CJ326" s="199"/>
      <c r="CK326" s="199"/>
      <c r="CL326" s="199"/>
      <c r="CM326" s="199"/>
      <c r="CN326" s="199"/>
      <c r="CO326" s="199"/>
      <c r="CP326" s="199"/>
      <c r="CQ326" s="199"/>
      <c r="CR326" s="199"/>
      <c r="CS326" s="199"/>
      <c r="CT326" s="199"/>
      <c r="CU326" s="199"/>
      <c r="CV326" s="199"/>
      <c r="CW326" s="199"/>
      <c r="CX326" s="199"/>
      <c r="CY326" s="199"/>
      <c r="CZ326" s="199"/>
      <c r="DA326" s="199"/>
      <c r="DB326" s="199"/>
      <c r="DC326" s="199"/>
      <c r="DD326" s="199"/>
      <c r="DE326" s="199"/>
      <c r="DF326" s="199"/>
      <c r="DG326" s="199"/>
      <c r="DH326" s="199"/>
      <c r="DI326" s="199"/>
      <c r="DJ326" s="199"/>
      <c r="DK326" s="199"/>
      <c r="DL326" s="199"/>
      <c r="DM326" s="199"/>
      <c r="DN326" s="199"/>
      <c r="DO326" s="199"/>
      <c r="DP326" s="199"/>
      <c r="DQ326" s="199"/>
      <c r="DR326" s="199"/>
      <c r="DS326" s="199"/>
      <c r="DT326" s="199"/>
      <c r="DU326" s="199"/>
      <c r="DV326" s="199"/>
      <c r="DW326" s="199"/>
      <c r="DX326" s="199"/>
      <c r="DY326" s="199"/>
      <c r="DZ326" s="199"/>
      <c r="EA326" s="199"/>
      <c r="EB326" s="199"/>
      <c r="EC326" s="199"/>
      <c r="ED326" s="199"/>
      <c r="EE326" s="199"/>
      <c r="EF326" s="199"/>
      <c r="EG326" s="199"/>
      <c r="EH326" s="199"/>
      <c r="EI326" s="199"/>
      <c r="EJ326" s="199"/>
      <c r="EK326" s="199"/>
      <c r="EL326" s="199"/>
      <c r="EM326" s="199"/>
      <c r="EN326" s="199"/>
      <c r="EO326" s="199"/>
      <c r="EP326" s="199"/>
      <c r="EQ326" s="199"/>
      <c r="ER326" s="199"/>
      <c r="ES326" s="199"/>
      <c r="ET326" s="199"/>
      <c r="EU326" s="199"/>
      <c r="EV326" s="199"/>
      <c r="EW326" s="199"/>
      <c r="EX326" s="199"/>
      <c r="EY326" s="199"/>
      <c r="EZ326" s="199"/>
      <c r="FA326" s="199"/>
      <c r="FB326" s="199"/>
      <c r="FC326" s="199"/>
      <c r="FD326" s="199"/>
      <c r="FE326" s="199"/>
      <c r="FF326" s="199"/>
      <c r="FG326" s="199"/>
      <c r="FH326" s="199"/>
      <c r="FI326" s="199"/>
      <c r="FJ326" s="199"/>
      <c r="FK326" s="199"/>
      <c r="FL326" s="199"/>
      <c r="FM326" s="199"/>
      <c r="FN326" s="199"/>
      <c r="FO326" s="199"/>
      <c r="FP326" s="199"/>
      <c r="FQ326" s="199"/>
      <c r="FR326" s="199"/>
      <c r="FS326" s="199"/>
      <c r="FT326" s="199"/>
      <c r="FU326" s="199"/>
      <c r="FV326" s="199"/>
      <c r="FW326" s="199"/>
      <c r="FX326" s="199"/>
      <c r="FY326" s="199"/>
      <c r="FZ326" s="199">
        <v>0</v>
      </c>
      <c r="GA326" s="199">
        <v>0</v>
      </c>
      <c r="GB326" s="199">
        <v>0</v>
      </c>
      <c r="GC326" s="199">
        <v>0</v>
      </c>
      <c r="GD326" s="199">
        <v>0</v>
      </c>
      <c r="GE326" s="199" t="s">
        <v>32</v>
      </c>
      <c r="GF326" s="199" t="s">
        <v>32</v>
      </c>
      <c r="GG326" s="199">
        <v>0</v>
      </c>
      <c r="GH326" s="199"/>
      <c r="GI326" s="199"/>
      <c r="GJ326" s="199"/>
      <c r="GK326" s="199"/>
      <c r="GL326" s="199"/>
      <c r="GM326" s="199"/>
      <c r="GN326" s="199"/>
      <c r="GO326" s="199"/>
      <c r="GP326" s="199"/>
      <c r="GQ326" s="199"/>
      <c r="GR326" s="199"/>
      <c r="GS326" s="199"/>
    </row>
    <row r="327" spans="1:201" x14ac:dyDescent="0.35">
      <c r="A327" s="199">
        <v>0</v>
      </c>
      <c r="B327" s="199">
        <v>0</v>
      </c>
      <c r="C327" s="199">
        <v>0</v>
      </c>
      <c r="D327" s="199">
        <v>0</v>
      </c>
      <c r="E327" s="199" t="s">
        <v>32</v>
      </c>
      <c r="F327" s="199" t="s">
        <v>188</v>
      </c>
      <c r="G327" s="199">
        <v>0</v>
      </c>
      <c r="H327" s="199">
        <v>0</v>
      </c>
      <c r="I327" s="199">
        <v>0</v>
      </c>
      <c r="J327" s="199">
        <v>0</v>
      </c>
      <c r="K327" s="199">
        <v>0</v>
      </c>
      <c r="L327" s="199">
        <v>0</v>
      </c>
      <c r="M327" s="199"/>
      <c r="N327" s="199"/>
      <c r="O327" s="199"/>
      <c r="P327" s="199"/>
      <c r="Q327" s="199"/>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c r="BU327" s="199"/>
      <c r="BV327" s="199"/>
      <c r="BW327" s="199"/>
      <c r="BX327" s="199"/>
      <c r="BY327" s="199"/>
      <c r="BZ327" s="199"/>
      <c r="CA327" s="199"/>
      <c r="CB327" s="199"/>
      <c r="CC327" s="199"/>
      <c r="CD327" s="199"/>
      <c r="CE327" s="199"/>
      <c r="CF327" s="199"/>
      <c r="CG327" s="199"/>
      <c r="CH327" s="199"/>
      <c r="CI327" s="199"/>
      <c r="CJ327" s="199"/>
      <c r="CK327" s="199"/>
      <c r="CL327" s="199"/>
      <c r="CM327" s="199"/>
      <c r="CN327" s="199"/>
      <c r="CO327" s="199"/>
      <c r="CP327" s="199"/>
      <c r="CQ327" s="199"/>
      <c r="CR327" s="199"/>
      <c r="CS327" s="199"/>
      <c r="CT327" s="199"/>
      <c r="CU327" s="199"/>
      <c r="CV327" s="199"/>
      <c r="CW327" s="199"/>
      <c r="CX327" s="199"/>
      <c r="CY327" s="199"/>
      <c r="CZ327" s="199"/>
      <c r="DA327" s="199"/>
      <c r="DB327" s="199"/>
      <c r="DC327" s="199"/>
      <c r="DD327" s="199"/>
      <c r="DE327" s="199"/>
      <c r="DF327" s="199"/>
      <c r="DG327" s="199"/>
      <c r="DH327" s="199"/>
      <c r="DI327" s="199"/>
      <c r="DJ327" s="199"/>
      <c r="DK327" s="199"/>
      <c r="DL327" s="199"/>
      <c r="DM327" s="199"/>
      <c r="DN327" s="199"/>
      <c r="DO327" s="199"/>
      <c r="DP327" s="199"/>
      <c r="DQ327" s="199"/>
      <c r="DR327" s="199"/>
      <c r="DS327" s="199"/>
      <c r="DT327" s="199"/>
      <c r="DU327" s="199"/>
      <c r="DV327" s="199"/>
      <c r="DW327" s="199"/>
      <c r="DX327" s="199"/>
      <c r="DY327" s="199"/>
      <c r="DZ327" s="199"/>
      <c r="EA327" s="199"/>
      <c r="EB327" s="199"/>
      <c r="EC327" s="199"/>
      <c r="ED327" s="199"/>
      <c r="EE327" s="199"/>
      <c r="EF327" s="199"/>
      <c r="EG327" s="199"/>
      <c r="EH327" s="199"/>
      <c r="EI327" s="199"/>
      <c r="EJ327" s="199"/>
      <c r="EK327" s="199"/>
      <c r="EL327" s="199"/>
      <c r="EM327" s="199"/>
      <c r="EN327" s="199"/>
      <c r="EO327" s="199"/>
      <c r="EP327" s="199"/>
      <c r="EQ327" s="199"/>
      <c r="ER327" s="199"/>
      <c r="ES327" s="199"/>
      <c r="ET327" s="199"/>
      <c r="EU327" s="199"/>
      <c r="EV327" s="199"/>
      <c r="EW327" s="199"/>
      <c r="EX327" s="199"/>
      <c r="EY327" s="199"/>
      <c r="EZ327" s="199"/>
      <c r="FA327" s="199"/>
      <c r="FB327" s="199"/>
      <c r="FC327" s="199"/>
      <c r="FD327" s="199"/>
      <c r="FE327" s="199"/>
      <c r="FF327" s="199"/>
      <c r="FG327" s="199"/>
      <c r="FH327" s="199"/>
      <c r="FI327" s="199"/>
      <c r="FJ327" s="199"/>
      <c r="FK327" s="199"/>
      <c r="FL327" s="199"/>
      <c r="FM327" s="199"/>
      <c r="FN327" s="199"/>
      <c r="FO327" s="199"/>
      <c r="FP327" s="199"/>
      <c r="FQ327" s="199"/>
      <c r="FR327" s="199"/>
      <c r="FS327" s="199"/>
      <c r="FT327" s="199"/>
      <c r="FU327" s="199"/>
      <c r="FV327" s="199"/>
      <c r="FW327" s="199"/>
      <c r="FX327" s="199"/>
      <c r="FY327" s="199"/>
      <c r="FZ327" s="199">
        <v>0</v>
      </c>
      <c r="GA327" s="199">
        <v>0</v>
      </c>
      <c r="GB327" s="199">
        <v>0</v>
      </c>
      <c r="GC327" s="199">
        <v>0</v>
      </c>
      <c r="GD327" s="199">
        <v>0</v>
      </c>
      <c r="GE327" s="199" t="s">
        <v>32</v>
      </c>
      <c r="GF327" s="199" t="s">
        <v>32</v>
      </c>
      <c r="GG327" s="199">
        <v>0</v>
      </c>
      <c r="GH327" s="199"/>
      <c r="GI327" s="199"/>
      <c r="GJ327" s="199"/>
      <c r="GK327" s="199"/>
      <c r="GL327" s="199"/>
      <c r="GM327" s="199"/>
      <c r="GN327" s="199"/>
      <c r="GO327" s="199"/>
      <c r="GP327" s="199"/>
      <c r="GQ327" s="199"/>
      <c r="GR327" s="199"/>
      <c r="GS327" s="199"/>
    </row>
    <row r="328" spans="1:201" x14ac:dyDescent="0.35">
      <c r="A328" s="199">
        <v>0</v>
      </c>
      <c r="B328" s="199">
        <v>0</v>
      </c>
      <c r="C328" s="199">
        <v>0</v>
      </c>
      <c r="D328" s="199">
        <v>0</v>
      </c>
      <c r="E328" s="199" t="s">
        <v>32</v>
      </c>
      <c r="F328" s="199" t="s">
        <v>188</v>
      </c>
      <c r="G328" s="199">
        <v>0</v>
      </c>
      <c r="H328" s="199">
        <v>0</v>
      </c>
      <c r="I328" s="199">
        <v>0</v>
      </c>
      <c r="J328" s="199">
        <v>0</v>
      </c>
      <c r="K328" s="199">
        <v>0</v>
      </c>
      <c r="L328" s="199">
        <v>0</v>
      </c>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c r="BM328" s="199"/>
      <c r="BN328" s="199"/>
      <c r="BO328" s="199"/>
      <c r="BP328" s="199"/>
      <c r="BQ328" s="199"/>
      <c r="BR328" s="199"/>
      <c r="BS328" s="199"/>
      <c r="BT328" s="199"/>
      <c r="BU328" s="199"/>
      <c r="BV328" s="199"/>
      <c r="BW328" s="199"/>
      <c r="BX328" s="199"/>
      <c r="BY328" s="199"/>
      <c r="BZ328" s="199"/>
      <c r="CA328" s="199"/>
      <c r="CB328" s="199"/>
      <c r="CC328" s="199"/>
      <c r="CD328" s="199"/>
      <c r="CE328" s="199"/>
      <c r="CF328" s="199"/>
      <c r="CG328" s="199"/>
      <c r="CH328" s="199"/>
      <c r="CI328" s="199"/>
      <c r="CJ328" s="199"/>
      <c r="CK328" s="199"/>
      <c r="CL328" s="199"/>
      <c r="CM328" s="199"/>
      <c r="CN328" s="199"/>
      <c r="CO328" s="199"/>
      <c r="CP328" s="199"/>
      <c r="CQ328" s="199"/>
      <c r="CR328" s="199"/>
      <c r="CS328" s="199"/>
      <c r="CT328" s="199"/>
      <c r="CU328" s="199"/>
      <c r="CV328" s="199"/>
      <c r="CW328" s="199"/>
      <c r="CX328" s="199"/>
      <c r="CY328" s="199"/>
      <c r="CZ328" s="199"/>
      <c r="DA328" s="199"/>
      <c r="DB328" s="199"/>
      <c r="DC328" s="199"/>
      <c r="DD328" s="199"/>
      <c r="DE328" s="199"/>
      <c r="DF328" s="199"/>
      <c r="DG328" s="199"/>
      <c r="DH328" s="199"/>
      <c r="DI328" s="199"/>
      <c r="DJ328" s="199"/>
      <c r="DK328" s="199"/>
      <c r="DL328" s="199"/>
      <c r="DM328" s="199"/>
      <c r="DN328" s="199"/>
      <c r="DO328" s="199"/>
      <c r="DP328" s="199"/>
      <c r="DQ328" s="199"/>
      <c r="DR328" s="199"/>
      <c r="DS328" s="199"/>
      <c r="DT328" s="199"/>
      <c r="DU328" s="199"/>
      <c r="DV328" s="199"/>
      <c r="DW328" s="199"/>
      <c r="DX328" s="199"/>
      <c r="DY328" s="199"/>
      <c r="DZ328" s="199"/>
      <c r="EA328" s="199"/>
      <c r="EB328" s="199"/>
      <c r="EC328" s="199"/>
      <c r="ED328" s="199"/>
      <c r="EE328" s="199"/>
      <c r="EF328" s="199"/>
      <c r="EG328" s="199"/>
      <c r="EH328" s="199"/>
      <c r="EI328" s="199"/>
      <c r="EJ328" s="199"/>
      <c r="EK328" s="199"/>
      <c r="EL328" s="199"/>
      <c r="EM328" s="199"/>
      <c r="EN328" s="199"/>
      <c r="EO328" s="199"/>
      <c r="EP328" s="199"/>
      <c r="EQ328" s="199"/>
      <c r="ER328" s="199"/>
      <c r="ES328" s="199"/>
      <c r="ET328" s="199"/>
      <c r="EU328" s="199"/>
      <c r="EV328" s="199"/>
      <c r="EW328" s="199"/>
      <c r="EX328" s="199"/>
      <c r="EY328" s="199"/>
      <c r="EZ328" s="199"/>
      <c r="FA328" s="199"/>
      <c r="FB328" s="199"/>
      <c r="FC328" s="199"/>
      <c r="FD328" s="199"/>
      <c r="FE328" s="199"/>
      <c r="FF328" s="199"/>
      <c r="FG328" s="199"/>
      <c r="FH328" s="199"/>
      <c r="FI328" s="199"/>
      <c r="FJ328" s="199"/>
      <c r="FK328" s="199"/>
      <c r="FL328" s="199"/>
      <c r="FM328" s="199"/>
      <c r="FN328" s="199"/>
      <c r="FO328" s="199"/>
      <c r="FP328" s="199"/>
      <c r="FQ328" s="199"/>
      <c r="FR328" s="199"/>
      <c r="FS328" s="199"/>
      <c r="FT328" s="199"/>
      <c r="FU328" s="199"/>
      <c r="FV328" s="199"/>
      <c r="FW328" s="199"/>
      <c r="FX328" s="199"/>
      <c r="FY328" s="199"/>
      <c r="FZ328" s="199">
        <v>0</v>
      </c>
      <c r="GA328" s="199">
        <v>0</v>
      </c>
      <c r="GB328" s="199">
        <v>0</v>
      </c>
      <c r="GC328" s="199">
        <v>0</v>
      </c>
      <c r="GD328" s="199">
        <v>0</v>
      </c>
      <c r="GE328" s="199" t="s">
        <v>32</v>
      </c>
      <c r="GF328" s="199" t="s">
        <v>32</v>
      </c>
      <c r="GG328" s="199">
        <v>0</v>
      </c>
      <c r="GH328" s="199"/>
      <c r="GI328" s="199"/>
      <c r="GJ328" s="199"/>
      <c r="GK328" s="199"/>
      <c r="GL328" s="199"/>
      <c r="GM328" s="199"/>
      <c r="GN328" s="199"/>
      <c r="GO328" s="199"/>
      <c r="GP328" s="199"/>
      <c r="GQ328" s="199"/>
      <c r="GR328" s="199"/>
      <c r="GS328" s="199"/>
    </row>
    <row r="329" spans="1:201" x14ac:dyDescent="0.35">
      <c r="A329" s="199">
        <v>0</v>
      </c>
      <c r="B329" s="199">
        <v>0</v>
      </c>
      <c r="C329" s="199">
        <v>0</v>
      </c>
      <c r="D329" s="199">
        <v>0</v>
      </c>
      <c r="E329" s="199" t="s">
        <v>32</v>
      </c>
      <c r="F329" s="199" t="s">
        <v>188</v>
      </c>
      <c r="G329" s="199">
        <v>0</v>
      </c>
      <c r="H329" s="199">
        <v>0</v>
      </c>
      <c r="I329" s="199">
        <v>0</v>
      </c>
      <c r="J329" s="199">
        <v>0</v>
      </c>
      <c r="K329" s="199">
        <v>0</v>
      </c>
      <c r="L329" s="199">
        <v>0</v>
      </c>
      <c r="M329" s="199"/>
      <c r="N329" s="199"/>
      <c r="O329" s="199"/>
      <c r="P329" s="199"/>
      <c r="Q329" s="199"/>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c r="BU329" s="199"/>
      <c r="BV329" s="199"/>
      <c r="BW329" s="199"/>
      <c r="BX329" s="199"/>
      <c r="BY329" s="199"/>
      <c r="BZ329" s="199"/>
      <c r="CA329" s="199"/>
      <c r="CB329" s="199"/>
      <c r="CC329" s="199"/>
      <c r="CD329" s="199"/>
      <c r="CE329" s="199"/>
      <c r="CF329" s="199"/>
      <c r="CG329" s="199"/>
      <c r="CH329" s="199"/>
      <c r="CI329" s="199"/>
      <c r="CJ329" s="199"/>
      <c r="CK329" s="199"/>
      <c r="CL329" s="199"/>
      <c r="CM329" s="199"/>
      <c r="CN329" s="199"/>
      <c r="CO329" s="199"/>
      <c r="CP329" s="199"/>
      <c r="CQ329" s="199"/>
      <c r="CR329" s="199"/>
      <c r="CS329" s="199"/>
      <c r="CT329" s="199"/>
      <c r="CU329" s="199"/>
      <c r="CV329" s="199"/>
      <c r="CW329" s="199"/>
      <c r="CX329" s="199"/>
      <c r="CY329" s="199"/>
      <c r="CZ329" s="199"/>
      <c r="DA329" s="199"/>
      <c r="DB329" s="199"/>
      <c r="DC329" s="199"/>
      <c r="DD329" s="199"/>
      <c r="DE329" s="199"/>
      <c r="DF329" s="199"/>
      <c r="DG329" s="199"/>
      <c r="DH329" s="199"/>
      <c r="DI329" s="199"/>
      <c r="DJ329" s="199"/>
      <c r="DK329" s="199"/>
      <c r="DL329" s="199"/>
      <c r="DM329" s="199"/>
      <c r="DN329" s="199"/>
      <c r="DO329" s="199"/>
      <c r="DP329" s="199"/>
      <c r="DQ329" s="199"/>
      <c r="DR329" s="199"/>
      <c r="DS329" s="199"/>
      <c r="DT329" s="199"/>
      <c r="DU329" s="199"/>
      <c r="DV329" s="199"/>
      <c r="DW329" s="199"/>
      <c r="DX329" s="199"/>
      <c r="DY329" s="199"/>
      <c r="DZ329" s="199"/>
      <c r="EA329" s="199"/>
      <c r="EB329" s="199"/>
      <c r="EC329" s="199"/>
      <c r="ED329" s="199"/>
      <c r="EE329" s="199"/>
      <c r="EF329" s="199"/>
      <c r="EG329" s="199"/>
      <c r="EH329" s="199"/>
      <c r="EI329" s="199"/>
      <c r="EJ329" s="199"/>
      <c r="EK329" s="199"/>
      <c r="EL329" s="199"/>
      <c r="EM329" s="199"/>
      <c r="EN329" s="199"/>
      <c r="EO329" s="199"/>
      <c r="EP329" s="199"/>
      <c r="EQ329" s="199"/>
      <c r="ER329" s="199"/>
      <c r="ES329" s="199"/>
      <c r="ET329" s="199"/>
      <c r="EU329" s="199"/>
      <c r="EV329" s="199"/>
      <c r="EW329" s="199"/>
      <c r="EX329" s="199"/>
      <c r="EY329" s="199"/>
      <c r="EZ329" s="199"/>
      <c r="FA329" s="199"/>
      <c r="FB329" s="199"/>
      <c r="FC329" s="199"/>
      <c r="FD329" s="199"/>
      <c r="FE329" s="199"/>
      <c r="FF329" s="199"/>
      <c r="FG329" s="199"/>
      <c r="FH329" s="199"/>
      <c r="FI329" s="199"/>
      <c r="FJ329" s="199"/>
      <c r="FK329" s="199"/>
      <c r="FL329" s="199"/>
      <c r="FM329" s="199"/>
      <c r="FN329" s="199"/>
      <c r="FO329" s="199"/>
      <c r="FP329" s="199"/>
      <c r="FQ329" s="199"/>
      <c r="FR329" s="199"/>
      <c r="FS329" s="199"/>
      <c r="FT329" s="199"/>
      <c r="FU329" s="199"/>
      <c r="FV329" s="199"/>
      <c r="FW329" s="199"/>
      <c r="FX329" s="199"/>
      <c r="FY329" s="199"/>
      <c r="FZ329" s="199">
        <v>0</v>
      </c>
      <c r="GA329" s="199">
        <v>0</v>
      </c>
      <c r="GB329" s="199">
        <v>0</v>
      </c>
      <c r="GC329" s="199">
        <v>0</v>
      </c>
      <c r="GD329" s="199">
        <v>0</v>
      </c>
      <c r="GE329" s="199" t="s">
        <v>32</v>
      </c>
      <c r="GF329" s="199" t="s">
        <v>32</v>
      </c>
      <c r="GG329" s="199">
        <v>0</v>
      </c>
      <c r="GH329" s="199"/>
      <c r="GI329" s="199"/>
      <c r="GJ329" s="199"/>
      <c r="GK329" s="199"/>
      <c r="GL329" s="199"/>
      <c r="GM329" s="199"/>
      <c r="GN329" s="199"/>
      <c r="GO329" s="199"/>
      <c r="GP329" s="199"/>
      <c r="GQ329" s="199"/>
      <c r="GR329" s="199"/>
      <c r="GS329" s="199"/>
    </row>
    <row r="330" spans="1:201" x14ac:dyDescent="0.35">
      <c r="A330" s="199"/>
      <c r="B330" s="199"/>
      <c r="C330" s="199"/>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c r="BU330" s="199"/>
      <c r="BV330" s="199"/>
      <c r="BW330" s="199"/>
      <c r="BX330" s="199"/>
      <c r="BY330" s="199"/>
      <c r="BZ330" s="199"/>
      <c r="CA330" s="199"/>
      <c r="CB330" s="199"/>
      <c r="CC330" s="199"/>
      <c r="CD330" s="199"/>
      <c r="CE330" s="199"/>
      <c r="CF330" s="199"/>
      <c r="CG330" s="199"/>
      <c r="CH330" s="199"/>
      <c r="CI330" s="199"/>
      <c r="CJ330" s="199"/>
      <c r="CK330" s="199"/>
      <c r="CL330" s="199"/>
      <c r="CM330" s="199"/>
      <c r="CN330" s="199"/>
      <c r="CO330" s="199"/>
      <c r="CP330" s="199"/>
      <c r="CQ330" s="199"/>
      <c r="CR330" s="199"/>
      <c r="CS330" s="199"/>
      <c r="CT330" s="199"/>
      <c r="CU330" s="199"/>
      <c r="CV330" s="199"/>
      <c r="CW330" s="199"/>
      <c r="CX330" s="199"/>
      <c r="CY330" s="199"/>
      <c r="CZ330" s="199"/>
      <c r="DA330" s="199"/>
      <c r="DB330" s="199"/>
      <c r="DC330" s="199"/>
      <c r="DD330" s="199"/>
      <c r="DE330" s="199"/>
      <c r="DF330" s="199"/>
      <c r="DG330" s="199"/>
      <c r="DH330" s="199"/>
      <c r="DI330" s="199"/>
      <c r="DJ330" s="199"/>
      <c r="DK330" s="199"/>
      <c r="DL330" s="199"/>
      <c r="DM330" s="199"/>
      <c r="DN330" s="199"/>
      <c r="DO330" s="199"/>
      <c r="DP330" s="199"/>
      <c r="DQ330" s="199"/>
      <c r="DR330" s="199"/>
      <c r="DS330" s="199"/>
      <c r="DT330" s="199"/>
      <c r="DU330" s="199"/>
      <c r="DV330" s="199"/>
      <c r="DW330" s="199"/>
      <c r="DX330" s="199"/>
      <c r="DY330" s="199"/>
      <c r="DZ330" s="199"/>
      <c r="EA330" s="199"/>
      <c r="EB330" s="199"/>
      <c r="EC330" s="199"/>
      <c r="ED330" s="199"/>
      <c r="EE330" s="199"/>
      <c r="EF330" s="199"/>
      <c r="EG330" s="199"/>
      <c r="EH330" s="199"/>
      <c r="EI330" s="199"/>
      <c r="EJ330" s="199"/>
      <c r="EK330" s="199"/>
      <c r="EL330" s="199"/>
      <c r="EM330" s="199"/>
      <c r="EN330" s="199"/>
      <c r="EO330" s="199"/>
      <c r="EP330" s="199"/>
      <c r="EQ330" s="199"/>
      <c r="ER330" s="199"/>
      <c r="ES330" s="199"/>
      <c r="ET330" s="199"/>
      <c r="EU330" s="199"/>
      <c r="EV330" s="199"/>
      <c r="EW330" s="199"/>
      <c r="EX330" s="199"/>
      <c r="EY330" s="199"/>
      <c r="EZ330" s="199"/>
      <c r="FA330" s="199"/>
      <c r="FB330" s="199"/>
      <c r="FC330" s="199"/>
      <c r="FD330" s="199"/>
      <c r="FE330" s="199"/>
      <c r="FF330" s="199"/>
      <c r="FG330" s="199"/>
      <c r="FH330" s="199"/>
      <c r="FI330" s="199"/>
      <c r="FJ330" s="199"/>
      <c r="FK330" s="199"/>
      <c r="FL330" s="199"/>
      <c r="FM330" s="199"/>
      <c r="FN330" s="199"/>
      <c r="FO330" s="199"/>
      <c r="FP330" s="199"/>
      <c r="FQ330" s="199"/>
      <c r="FR330" s="199"/>
      <c r="FS330" s="199"/>
      <c r="FT330" s="199"/>
      <c r="FU330" s="199"/>
      <c r="FV330" s="199"/>
      <c r="FW330" s="199"/>
      <c r="FX330" s="199"/>
      <c r="FY330" s="199"/>
      <c r="FZ330" s="199"/>
      <c r="GA330" s="199"/>
      <c r="GB330" s="199"/>
      <c r="GC330" s="199"/>
      <c r="GD330" s="199"/>
      <c r="GE330" s="199"/>
      <c r="GF330" s="199"/>
      <c r="GG330" s="199"/>
      <c r="GH330" s="199"/>
      <c r="GI330" s="199"/>
      <c r="GJ330" s="199"/>
      <c r="GK330" s="199"/>
      <c r="GL330" s="199"/>
      <c r="GM330" s="199"/>
      <c r="GN330" s="199"/>
      <c r="GO330" s="199"/>
      <c r="GP330" s="199"/>
      <c r="GQ330" s="199"/>
      <c r="GR330" s="199"/>
      <c r="GS330" s="199"/>
    </row>
    <row r="331" spans="1:201" x14ac:dyDescent="0.35">
      <c r="A331" s="199">
        <v>0</v>
      </c>
      <c r="B331" s="199">
        <v>0</v>
      </c>
      <c r="C331" s="199">
        <v>0</v>
      </c>
      <c r="D331" s="199">
        <v>0</v>
      </c>
      <c r="E331" s="199" t="s">
        <v>32</v>
      </c>
      <c r="F331" s="199"/>
      <c r="G331" s="199"/>
      <c r="H331" s="199"/>
      <c r="I331" s="199">
        <v>0</v>
      </c>
      <c r="J331" s="199">
        <v>0</v>
      </c>
      <c r="K331" s="199">
        <v>0</v>
      </c>
      <c r="L331" s="199">
        <v>0</v>
      </c>
      <c r="M331" s="199"/>
      <c r="N331" s="199"/>
      <c r="O331" s="199"/>
      <c r="P331" s="199"/>
      <c r="Q331" s="199"/>
      <c r="R331" s="199"/>
      <c r="S331" s="199"/>
      <c r="T331" s="199"/>
      <c r="U331" s="199"/>
      <c r="V331" s="199"/>
      <c r="W331" s="199"/>
      <c r="X331" s="199"/>
      <c r="Y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c r="BU331" s="199"/>
      <c r="BV331" s="199"/>
      <c r="BW331" s="199"/>
      <c r="BX331" s="199"/>
      <c r="BY331" s="199"/>
      <c r="BZ331" s="199"/>
      <c r="CA331" s="199"/>
      <c r="CB331" s="199"/>
      <c r="CC331" s="199"/>
      <c r="CD331" s="199"/>
      <c r="CE331" s="199"/>
      <c r="CF331" s="199"/>
      <c r="CG331" s="199"/>
      <c r="CH331" s="199"/>
      <c r="CI331" s="199"/>
      <c r="CJ331" s="199"/>
      <c r="CK331" s="199"/>
      <c r="CL331" s="199"/>
      <c r="CM331" s="199"/>
      <c r="CN331" s="199"/>
      <c r="CO331" s="199"/>
      <c r="CP331" s="199"/>
      <c r="CQ331" s="199"/>
      <c r="CR331" s="199"/>
      <c r="CS331" s="199"/>
      <c r="CT331" s="199"/>
      <c r="CU331" s="199"/>
      <c r="CV331" s="199"/>
      <c r="CW331" s="199"/>
      <c r="CX331" s="199"/>
      <c r="CY331" s="199"/>
      <c r="CZ331" s="199"/>
      <c r="DA331" s="199"/>
      <c r="DB331" s="199"/>
      <c r="DC331" s="199"/>
      <c r="DD331" s="199"/>
      <c r="DE331" s="199"/>
      <c r="DF331" s="199"/>
      <c r="DG331" s="199"/>
      <c r="DH331" s="199"/>
      <c r="DI331" s="199"/>
      <c r="DJ331" s="199"/>
      <c r="DK331" s="199"/>
      <c r="DL331" s="199"/>
      <c r="DM331" s="199"/>
      <c r="DN331" s="199"/>
      <c r="DO331" s="199"/>
      <c r="DP331" s="199"/>
      <c r="DQ331" s="199"/>
      <c r="DR331" s="199"/>
      <c r="DS331" s="199"/>
      <c r="DT331" s="199"/>
      <c r="DU331" s="199"/>
      <c r="DV331" s="199"/>
      <c r="DW331" s="199"/>
      <c r="DX331" s="199"/>
      <c r="DY331" s="199"/>
      <c r="DZ331" s="199"/>
      <c r="EA331" s="199"/>
      <c r="EB331" s="199"/>
      <c r="EC331" s="199"/>
      <c r="ED331" s="199"/>
      <c r="EE331" s="199"/>
      <c r="EF331" s="199"/>
      <c r="EG331" s="199"/>
      <c r="EH331" s="199"/>
      <c r="EI331" s="199"/>
      <c r="EJ331" s="199"/>
      <c r="EK331" s="199"/>
      <c r="EL331" s="199"/>
      <c r="EM331" s="199"/>
      <c r="EN331" s="199"/>
      <c r="EO331" s="199"/>
      <c r="EP331" s="199"/>
      <c r="EQ331" s="199"/>
      <c r="ER331" s="199"/>
      <c r="ES331" s="199"/>
      <c r="ET331" s="199"/>
      <c r="EU331" s="199"/>
      <c r="EV331" s="199"/>
      <c r="EW331" s="199"/>
      <c r="EX331" s="199"/>
      <c r="EY331" s="199"/>
      <c r="EZ331" s="199"/>
      <c r="FA331" s="199"/>
      <c r="FB331" s="199"/>
      <c r="FC331" s="199"/>
      <c r="FD331" s="199"/>
      <c r="FE331" s="199"/>
      <c r="FF331" s="199"/>
      <c r="FG331" s="199"/>
      <c r="FH331" s="199"/>
      <c r="FI331" s="199"/>
      <c r="FJ331" s="199"/>
      <c r="FK331" s="199"/>
      <c r="FL331" s="199"/>
      <c r="FM331" s="199"/>
      <c r="FN331" s="199"/>
      <c r="FO331" s="199"/>
      <c r="FP331" s="199"/>
      <c r="FQ331" s="199"/>
      <c r="FR331" s="199"/>
      <c r="FS331" s="199"/>
      <c r="FT331" s="199"/>
      <c r="FU331" s="199"/>
      <c r="FV331" s="199"/>
      <c r="FW331" s="199"/>
      <c r="FX331" s="199"/>
      <c r="FY331" s="199"/>
      <c r="FZ331" s="199"/>
      <c r="GA331" s="199"/>
      <c r="GB331" s="199"/>
      <c r="GC331" s="199"/>
      <c r="GD331" s="199"/>
      <c r="GE331" s="199"/>
      <c r="GF331" s="199"/>
      <c r="GG331" s="199"/>
      <c r="GH331" s="199" t="s">
        <v>162</v>
      </c>
      <c r="GI331" s="199">
        <v>0</v>
      </c>
      <c r="GJ331" s="199">
        <v>0</v>
      </c>
      <c r="GK331" s="199"/>
      <c r="GL331" s="199"/>
      <c r="GM331" s="199" t="s">
        <v>160</v>
      </c>
      <c r="GN331" s="199">
        <v>0</v>
      </c>
      <c r="GO331" s="199">
        <v>0</v>
      </c>
      <c r="GP331" s="199">
        <v>0</v>
      </c>
      <c r="GQ331" s="199">
        <v>0</v>
      </c>
      <c r="GR331" s="199">
        <v>0</v>
      </c>
      <c r="GS331" s="199">
        <v>0</v>
      </c>
    </row>
    <row r="332" spans="1:201" x14ac:dyDescent="0.35">
      <c r="A332" s="199">
        <v>0</v>
      </c>
      <c r="B332" s="199">
        <v>0</v>
      </c>
      <c r="C332" s="199">
        <v>0</v>
      </c>
      <c r="D332" s="199">
        <v>0</v>
      </c>
      <c r="E332" s="199" t="s">
        <v>32</v>
      </c>
      <c r="F332" s="199"/>
      <c r="G332" s="199"/>
      <c r="H332" s="199"/>
      <c r="I332" s="199">
        <v>0</v>
      </c>
      <c r="J332" s="199">
        <v>0</v>
      </c>
      <c r="K332" s="199">
        <v>0</v>
      </c>
      <c r="L332" s="199">
        <v>0</v>
      </c>
      <c r="M332" s="199"/>
      <c r="N332" s="199"/>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199"/>
      <c r="CF332" s="199"/>
      <c r="CG332" s="199"/>
      <c r="CH332" s="199"/>
      <c r="CI332" s="199"/>
      <c r="CJ332" s="199"/>
      <c r="CK332" s="199"/>
      <c r="CL332" s="199"/>
      <c r="CM332" s="199"/>
      <c r="CN332" s="199"/>
      <c r="CO332" s="199"/>
      <c r="CP332" s="199"/>
      <c r="CQ332" s="199"/>
      <c r="CR332" s="199"/>
      <c r="CS332" s="199"/>
      <c r="CT332" s="199"/>
      <c r="CU332" s="199"/>
      <c r="CV332" s="199"/>
      <c r="CW332" s="199"/>
      <c r="CX332" s="199"/>
      <c r="CY332" s="199"/>
      <c r="CZ332" s="199"/>
      <c r="DA332" s="199"/>
      <c r="DB332" s="199"/>
      <c r="DC332" s="199"/>
      <c r="DD332" s="199"/>
      <c r="DE332" s="199"/>
      <c r="DF332" s="199"/>
      <c r="DG332" s="199"/>
      <c r="DH332" s="199"/>
      <c r="DI332" s="199"/>
      <c r="DJ332" s="199"/>
      <c r="DK332" s="199"/>
      <c r="DL332" s="199"/>
      <c r="DM332" s="199"/>
      <c r="DN332" s="199"/>
      <c r="DO332" s="199"/>
      <c r="DP332" s="199"/>
      <c r="DQ332" s="199"/>
      <c r="DR332" s="199"/>
      <c r="DS332" s="199"/>
      <c r="DT332" s="199"/>
      <c r="DU332" s="199"/>
      <c r="DV332" s="199"/>
      <c r="DW332" s="199"/>
      <c r="DX332" s="199"/>
      <c r="DY332" s="199"/>
      <c r="DZ332" s="199"/>
      <c r="EA332" s="199"/>
      <c r="EB332" s="199"/>
      <c r="EC332" s="199"/>
      <c r="ED332" s="199"/>
      <c r="EE332" s="199"/>
      <c r="EF332" s="199"/>
      <c r="EG332" s="199"/>
      <c r="EH332" s="199"/>
      <c r="EI332" s="199"/>
      <c r="EJ332" s="199"/>
      <c r="EK332" s="199"/>
      <c r="EL332" s="199"/>
      <c r="EM332" s="199"/>
      <c r="EN332" s="199"/>
      <c r="EO332" s="199"/>
      <c r="EP332" s="199"/>
      <c r="EQ332" s="199"/>
      <c r="ER332" s="199"/>
      <c r="ES332" s="199"/>
      <c r="ET332" s="199"/>
      <c r="EU332" s="199"/>
      <c r="EV332" s="199"/>
      <c r="EW332" s="199"/>
      <c r="EX332" s="199"/>
      <c r="EY332" s="199"/>
      <c r="EZ332" s="199"/>
      <c r="FA332" s="199"/>
      <c r="FB332" s="199"/>
      <c r="FC332" s="199"/>
      <c r="FD332" s="199"/>
      <c r="FE332" s="199"/>
      <c r="FF332" s="199"/>
      <c r="FG332" s="199"/>
      <c r="FH332" s="199"/>
      <c r="FI332" s="199"/>
      <c r="FJ332" s="199"/>
      <c r="FK332" s="199"/>
      <c r="FL332" s="199"/>
      <c r="FM332" s="199"/>
      <c r="FN332" s="199"/>
      <c r="FO332" s="199"/>
      <c r="FP332" s="199"/>
      <c r="FQ332" s="199"/>
      <c r="FR332" s="199"/>
      <c r="FS332" s="199"/>
      <c r="FT332" s="199"/>
      <c r="FU332" s="199"/>
      <c r="FV332" s="199"/>
      <c r="FW332" s="199"/>
      <c r="FX332" s="199"/>
      <c r="FY332" s="199"/>
      <c r="FZ332" s="199"/>
      <c r="GA332" s="199"/>
      <c r="GB332" s="199"/>
      <c r="GC332" s="199"/>
      <c r="GD332" s="199"/>
      <c r="GE332" s="199"/>
      <c r="GF332" s="199"/>
      <c r="GG332" s="199"/>
      <c r="GH332" s="199" t="s">
        <v>164</v>
      </c>
      <c r="GI332" s="199">
        <v>0</v>
      </c>
      <c r="GJ332" s="199">
        <v>0</v>
      </c>
      <c r="GK332" s="199"/>
      <c r="GL332" s="199"/>
      <c r="GM332" s="199" t="s">
        <v>161</v>
      </c>
      <c r="GN332" s="199">
        <v>0</v>
      </c>
      <c r="GO332" s="199">
        <v>0</v>
      </c>
      <c r="GP332" s="199">
        <v>0</v>
      </c>
      <c r="GQ332" s="199">
        <v>0</v>
      </c>
      <c r="GR332" s="199">
        <v>0</v>
      </c>
      <c r="GS332" s="199">
        <v>0</v>
      </c>
    </row>
    <row r="333" spans="1:201" x14ac:dyDescent="0.35">
      <c r="A333" s="199">
        <v>0</v>
      </c>
      <c r="B333" s="199">
        <v>0</v>
      </c>
      <c r="C333" s="199">
        <v>0</v>
      </c>
      <c r="D333" s="199">
        <v>0</v>
      </c>
      <c r="E333" s="199" t="s">
        <v>32</v>
      </c>
      <c r="F333" s="199"/>
      <c r="G333" s="199"/>
      <c r="H333" s="199"/>
      <c r="I333" s="199">
        <v>0</v>
      </c>
      <c r="J333" s="199">
        <v>0</v>
      </c>
      <c r="K333" s="199">
        <v>0</v>
      </c>
      <c r="L333" s="199">
        <v>0</v>
      </c>
      <c r="M333" s="199"/>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c r="CE333" s="199"/>
      <c r="CF333" s="199"/>
      <c r="CG333" s="199"/>
      <c r="CH333" s="199"/>
      <c r="CI333" s="199"/>
      <c r="CJ333" s="199"/>
      <c r="CK333" s="199"/>
      <c r="CL333" s="199"/>
      <c r="CM333" s="199"/>
      <c r="CN333" s="199"/>
      <c r="CO333" s="199"/>
      <c r="CP333" s="199"/>
      <c r="CQ333" s="199"/>
      <c r="CR333" s="199"/>
      <c r="CS333" s="199"/>
      <c r="CT333" s="199"/>
      <c r="CU333" s="199"/>
      <c r="CV333" s="199"/>
      <c r="CW333" s="199"/>
      <c r="CX333" s="199"/>
      <c r="CY333" s="199"/>
      <c r="CZ333" s="199"/>
      <c r="DA333" s="199"/>
      <c r="DB333" s="199"/>
      <c r="DC333" s="199"/>
      <c r="DD333" s="199"/>
      <c r="DE333" s="199"/>
      <c r="DF333" s="199"/>
      <c r="DG333" s="199"/>
      <c r="DH333" s="199"/>
      <c r="DI333" s="199"/>
      <c r="DJ333" s="199"/>
      <c r="DK333" s="199"/>
      <c r="DL333" s="199"/>
      <c r="DM333" s="199"/>
      <c r="DN333" s="199"/>
      <c r="DO333" s="199"/>
      <c r="DP333" s="199"/>
      <c r="DQ333" s="199"/>
      <c r="DR333" s="199"/>
      <c r="DS333" s="199"/>
      <c r="DT333" s="199"/>
      <c r="DU333" s="199"/>
      <c r="DV333" s="199"/>
      <c r="DW333" s="199"/>
      <c r="DX333" s="199"/>
      <c r="DY333" s="199"/>
      <c r="DZ333" s="199"/>
      <c r="EA333" s="199"/>
      <c r="EB333" s="199"/>
      <c r="EC333" s="199"/>
      <c r="ED333" s="199"/>
      <c r="EE333" s="199"/>
      <c r="EF333" s="199"/>
      <c r="EG333" s="199"/>
      <c r="EH333" s="199"/>
      <c r="EI333" s="199"/>
      <c r="EJ333" s="199"/>
      <c r="EK333" s="199"/>
      <c r="EL333" s="199"/>
      <c r="EM333" s="199"/>
      <c r="EN333" s="199"/>
      <c r="EO333" s="199"/>
      <c r="EP333" s="199"/>
      <c r="EQ333" s="199"/>
      <c r="ER333" s="199"/>
      <c r="ES333" s="199"/>
      <c r="ET333" s="199"/>
      <c r="EU333" s="199"/>
      <c r="EV333" s="199"/>
      <c r="EW333" s="199"/>
      <c r="EX333" s="199"/>
      <c r="EY333" s="199"/>
      <c r="EZ333" s="199"/>
      <c r="FA333" s="199"/>
      <c r="FB333" s="199"/>
      <c r="FC333" s="199"/>
      <c r="FD333" s="199"/>
      <c r="FE333" s="199"/>
      <c r="FF333" s="199"/>
      <c r="FG333" s="199"/>
      <c r="FH333" s="199"/>
      <c r="FI333" s="199"/>
      <c r="FJ333" s="199"/>
      <c r="FK333" s="199"/>
      <c r="FL333" s="199"/>
      <c r="FM333" s="199"/>
      <c r="FN333" s="199"/>
      <c r="FO333" s="199"/>
      <c r="FP333" s="199"/>
      <c r="FQ333" s="199"/>
      <c r="FR333" s="199"/>
      <c r="FS333" s="199"/>
      <c r="FT333" s="199"/>
      <c r="FU333" s="199"/>
      <c r="FV333" s="199"/>
      <c r="FW333" s="199"/>
      <c r="FX333" s="199"/>
      <c r="FY333" s="199"/>
      <c r="FZ333" s="199"/>
      <c r="GA333" s="199"/>
      <c r="GB333" s="199"/>
      <c r="GC333" s="199"/>
      <c r="GD333" s="199"/>
      <c r="GE333" s="199"/>
      <c r="GF333" s="199"/>
      <c r="GG333" s="199"/>
      <c r="GH333" s="199" t="s">
        <v>166</v>
      </c>
      <c r="GI333" s="199">
        <v>0</v>
      </c>
      <c r="GJ333" s="199">
        <v>0</v>
      </c>
      <c r="GK333" s="199"/>
      <c r="GL333" s="199"/>
      <c r="GM333" s="199" t="s">
        <v>163</v>
      </c>
      <c r="GN333" s="199">
        <v>0</v>
      </c>
      <c r="GO333" s="199">
        <v>0</v>
      </c>
      <c r="GP333" s="199">
        <v>0</v>
      </c>
      <c r="GQ333" s="199">
        <v>0</v>
      </c>
      <c r="GR333" s="199">
        <v>0</v>
      </c>
      <c r="GS333" s="199">
        <v>0</v>
      </c>
    </row>
    <row r="334" spans="1:201" x14ac:dyDescent="0.35">
      <c r="A334" s="199">
        <v>0</v>
      </c>
      <c r="B334" s="199">
        <v>0</v>
      </c>
      <c r="C334" s="199">
        <v>0</v>
      </c>
      <c r="D334" s="199">
        <v>0</v>
      </c>
      <c r="E334" s="199" t="s">
        <v>32</v>
      </c>
      <c r="F334" s="199"/>
      <c r="G334" s="199"/>
      <c r="H334" s="199"/>
      <c r="I334" s="199">
        <v>0</v>
      </c>
      <c r="J334" s="199">
        <v>0</v>
      </c>
      <c r="K334" s="199">
        <v>0</v>
      </c>
      <c r="L334" s="199">
        <v>0</v>
      </c>
      <c r="M334" s="199"/>
      <c r="N334" s="199"/>
      <c r="O334" s="199"/>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c r="BU334" s="199"/>
      <c r="BV334" s="199"/>
      <c r="BW334" s="199"/>
      <c r="BX334" s="199"/>
      <c r="BY334" s="199"/>
      <c r="BZ334" s="199"/>
      <c r="CA334" s="199"/>
      <c r="CB334" s="199"/>
      <c r="CC334" s="199"/>
      <c r="CD334" s="199"/>
      <c r="CE334" s="199"/>
      <c r="CF334" s="199"/>
      <c r="CG334" s="199"/>
      <c r="CH334" s="199"/>
      <c r="CI334" s="199"/>
      <c r="CJ334" s="199"/>
      <c r="CK334" s="199"/>
      <c r="CL334" s="199"/>
      <c r="CM334" s="199"/>
      <c r="CN334" s="199"/>
      <c r="CO334" s="199"/>
      <c r="CP334" s="199"/>
      <c r="CQ334" s="199"/>
      <c r="CR334" s="199"/>
      <c r="CS334" s="199"/>
      <c r="CT334" s="199"/>
      <c r="CU334" s="199"/>
      <c r="CV334" s="199"/>
      <c r="CW334" s="199"/>
      <c r="CX334" s="199"/>
      <c r="CY334" s="199"/>
      <c r="CZ334" s="199"/>
      <c r="DA334" s="199"/>
      <c r="DB334" s="199"/>
      <c r="DC334" s="199"/>
      <c r="DD334" s="199"/>
      <c r="DE334" s="199"/>
      <c r="DF334" s="199"/>
      <c r="DG334" s="199"/>
      <c r="DH334" s="199"/>
      <c r="DI334" s="199"/>
      <c r="DJ334" s="199"/>
      <c r="DK334" s="199"/>
      <c r="DL334" s="199"/>
      <c r="DM334" s="199"/>
      <c r="DN334" s="199"/>
      <c r="DO334" s="199"/>
      <c r="DP334" s="199"/>
      <c r="DQ334" s="199"/>
      <c r="DR334" s="199"/>
      <c r="DS334" s="199"/>
      <c r="DT334" s="199"/>
      <c r="DU334" s="199"/>
      <c r="DV334" s="199"/>
      <c r="DW334" s="199"/>
      <c r="DX334" s="199"/>
      <c r="DY334" s="199"/>
      <c r="DZ334" s="199"/>
      <c r="EA334" s="199"/>
      <c r="EB334" s="199"/>
      <c r="EC334" s="199"/>
      <c r="ED334" s="199"/>
      <c r="EE334" s="199"/>
      <c r="EF334" s="199"/>
      <c r="EG334" s="199"/>
      <c r="EH334" s="199"/>
      <c r="EI334" s="199"/>
      <c r="EJ334" s="199"/>
      <c r="EK334" s="199"/>
      <c r="EL334" s="199"/>
      <c r="EM334" s="199"/>
      <c r="EN334" s="199"/>
      <c r="EO334" s="199"/>
      <c r="EP334" s="199"/>
      <c r="EQ334" s="199"/>
      <c r="ER334" s="199"/>
      <c r="ES334" s="199"/>
      <c r="ET334" s="199"/>
      <c r="EU334" s="199"/>
      <c r="EV334" s="199"/>
      <c r="EW334" s="199"/>
      <c r="EX334" s="199"/>
      <c r="EY334" s="199"/>
      <c r="EZ334" s="199"/>
      <c r="FA334" s="199"/>
      <c r="FB334" s="199"/>
      <c r="FC334" s="199"/>
      <c r="FD334" s="199"/>
      <c r="FE334" s="199"/>
      <c r="FF334" s="199"/>
      <c r="FG334" s="199"/>
      <c r="FH334" s="199"/>
      <c r="FI334" s="199"/>
      <c r="FJ334" s="199"/>
      <c r="FK334" s="199"/>
      <c r="FL334" s="199"/>
      <c r="FM334" s="199"/>
      <c r="FN334" s="199"/>
      <c r="FO334" s="199"/>
      <c r="FP334" s="199"/>
      <c r="FQ334" s="199"/>
      <c r="FR334" s="199"/>
      <c r="FS334" s="199"/>
      <c r="FT334" s="199"/>
      <c r="FU334" s="199"/>
      <c r="FV334" s="199"/>
      <c r="FW334" s="199"/>
      <c r="FX334" s="199"/>
      <c r="FY334" s="199"/>
      <c r="FZ334" s="199"/>
      <c r="GA334" s="199"/>
      <c r="GB334" s="199"/>
      <c r="GC334" s="199"/>
      <c r="GD334" s="199"/>
      <c r="GE334" s="199"/>
      <c r="GF334" s="199"/>
      <c r="GG334" s="199"/>
      <c r="GH334" s="199" t="s">
        <v>168</v>
      </c>
      <c r="GI334" s="199">
        <v>0</v>
      </c>
      <c r="GJ334" s="199">
        <v>0</v>
      </c>
      <c r="GK334" s="199"/>
      <c r="GL334" s="199"/>
      <c r="GM334" s="199" t="s">
        <v>165</v>
      </c>
      <c r="GN334" s="199">
        <v>0</v>
      </c>
      <c r="GO334" s="199">
        <v>0</v>
      </c>
      <c r="GP334" s="199">
        <v>0</v>
      </c>
      <c r="GQ334" s="199">
        <v>0</v>
      </c>
      <c r="GR334" s="199">
        <v>0</v>
      </c>
      <c r="GS334" s="199">
        <v>0</v>
      </c>
    </row>
    <row r="335" spans="1:201" x14ac:dyDescent="0.35">
      <c r="A335" s="199">
        <v>0</v>
      </c>
      <c r="B335" s="199">
        <v>0</v>
      </c>
      <c r="C335" s="199">
        <v>0</v>
      </c>
      <c r="D335" s="199">
        <v>0</v>
      </c>
      <c r="E335" s="199" t="s">
        <v>32</v>
      </c>
      <c r="F335" s="199"/>
      <c r="G335" s="199"/>
      <c r="H335" s="199"/>
      <c r="I335" s="199">
        <v>0</v>
      </c>
      <c r="J335" s="199">
        <v>0</v>
      </c>
      <c r="K335" s="199">
        <v>0</v>
      </c>
      <c r="L335" s="199">
        <v>0</v>
      </c>
      <c r="M335" s="199"/>
      <c r="N335" s="199"/>
      <c r="O335" s="199"/>
      <c r="P335" s="199"/>
      <c r="Q335" s="199"/>
      <c r="R335" s="199"/>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c r="BU335" s="199"/>
      <c r="BV335" s="199"/>
      <c r="BW335" s="199"/>
      <c r="BX335" s="199"/>
      <c r="BY335" s="199"/>
      <c r="BZ335" s="199"/>
      <c r="CA335" s="199"/>
      <c r="CB335" s="199"/>
      <c r="CC335" s="199"/>
      <c r="CD335" s="199"/>
      <c r="CE335" s="199"/>
      <c r="CF335" s="199"/>
      <c r="CG335" s="199"/>
      <c r="CH335" s="199"/>
      <c r="CI335" s="199"/>
      <c r="CJ335" s="199"/>
      <c r="CK335" s="199"/>
      <c r="CL335" s="199"/>
      <c r="CM335" s="199"/>
      <c r="CN335" s="199"/>
      <c r="CO335" s="199"/>
      <c r="CP335" s="199"/>
      <c r="CQ335" s="199"/>
      <c r="CR335" s="199"/>
      <c r="CS335" s="199"/>
      <c r="CT335" s="199"/>
      <c r="CU335" s="199"/>
      <c r="CV335" s="199"/>
      <c r="CW335" s="199"/>
      <c r="CX335" s="199"/>
      <c r="CY335" s="199"/>
      <c r="CZ335" s="199"/>
      <c r="DA335" s="199"/>
      <c r="DB335" s="199"/>
      <c r="DC335" s="199"/>
      <c r="DD335" s="199"/>
      <c r="DE335" s="199"/>
      <c r="DF335" s="199"/>
      <c r="DG335" s="199"/>
      <c r="DH335" s="199"/>
      <c r="DI335" s="199"/>
      <c r="DJ335" s="199"/>
      <c r="DK335" s="199"/>
      <c r="DL335" s="199"/>
      <c r="DM335" s="199"/>
      <c r="DN335" s="199"/>
      <c r="DO335" s="199"/>
      <c r="DP335" s="199"/>
      <c r="DQ335" s="199"/>
      <c r="DR335" s="199"/>
      <c r="DS335" s="199"/>
      <c r="DT335" s="199"/>
      <c r="DU335" s="199"/>
      <c r="DV335" s="199"/>
      <c r="DW335" s="199"/>
      <c r="DX335" s="199"/>
      <c r="DY335" s="199"/>
      <c r="DZ335" s="199"/>
      <c r="EA335" s="199"/>
      <c r="EB335" s="199"/>
      <c r="EC335" s="199"/>
      <c r="ED335" s="199"/>
      <c r="EE335" s="199"/>
      <c r="EF335" s="199"/>
      <c r="EG335" s="199"/>
      <c r="EH335" s="199"/>
      <c r="EI335" s="199"/>
      <c r="EJ335" s="199"/>
      <c r="EK335" s="199"/>
      <c r="EL335" s="199"/>
      <c r="EM335" s="199"/>
      <c r="EN335" s="199"/>
      <c r="EO335" s="199"/>
      <c r="EP335" s="199"/>
      <c r="EQ335" s="199"/>
      <c r="ER335" s="199"/>
      <c r="ES335" s="199"/>
      <c r="ET335" s="199"/>
      <c r="EU335" s="199"/>
      <c r="EV335" s="199"/>
      <c r="EW335" s="199"/>
      <c r="EX335" s="199"/>
      <c r="EY335" s="199"/>
      <c r="EZ335" s="199"/>
      <c r="FA335" s="199"/>
      <c r="FB335" s="199"/>
      <c r="FC335" s="199"/>
      <c r="FD335" s="199"/>
      <c r="FE335" s="199"/>
      <c r="FF335" s="199"/>
      <c r="FG335" s="199"/>
      <c r="FH335" s="199"/>
      <c r="FI335" s="199"/>
      <c r="FJ335" s="199"/>
      <c r="FK335" s="199"/>
      <c r="FL335" s="199"/>
      <c r="FM335" s="199"/>
      <c r="FN335" s="199"/>
      <c r="FO335" s="199"/>
      <c r="FP335" s="199"/>
      <c r="FQ335" s="199"/>
      <c r="FR335" s="199"/>
      <c r="FS335" s="199"/>
      <c r="FT335" s="199"/>
      <c r="FU335" s="199"/>
      <c r="FV335" s="199"/>
      <c r="FW335" s="199"/>
      <c r="FX335" s="199"/>
      <c r="FY335" s="199"/>
      <c r="FZ335" s="199"/>
      <c r="GA335" s="199"/>
      <c r="GB335" s="199"/>
      <c r="GC335" s="199"/>
      <c r="GD335" s="199"/>
      <c r="GE335" s="199"/>
      <c r="GF335" s="199"/>
      <c r="GG335" s="199"/>
      <c r="GH335" s="199" t="s">
        <v>170</v>
      </c>
      <c r="GI335" s="199">
        <v>0</v>
      </c>
      <c r="GJ335" s="199">
        <v>0</v>
      </c>
      <c r="GK335" s="199"/>
      <c r="GL335" s="199"/>
      <c r="GM335" s="199" t="s">
        <v>167</v>
      </c>
      <c r="GN335" s="199">
        <v>0</v>
      </c>
      <c r="GO335" s="199">
        <v>0</v>
      </c>
      <c r="GP335" s="199">
        <v>0</v>
      </c>
      <c r="GQ335" s="199">
        <v>0</v>
      </c>
      <c r="GR335" s="199">
        <v>0</v>
      </c>
      <c r="GS335" s="199">
        <v>0</v>
      </c>
    </row>
    <row r="336" spans="1:201" x14ac:dyDescent="0.35">
      <c r="A336" s="199">
        <v>0</v>
      </c>
      <c r="B336" s="199">
        <v>0</v>
      </c>
      <c r="C336" s="199">
        <v>0</v>
      </c>
      <c r="D336" s="199">
        <v>0</v>
      </c>
      <c r="E336" s="199" t="s">
        <v>32</v>
      </c>
      <c r="F336" s="199"/>
      <c r="G336" s="199"/>
      <c r="H336" s="199"/>
      <c r="I336" s="199">
        <v>0</v>
      </c>
      <c r="J336" s="199">
        <v>0</v>
      </c>
      <c r="K336" s="199">
        <v>0</v>
      </c>
      <c r="L336" s="199">
        <v>0</v>
      </c>
      <c r="M336" s="199"/>
      <c r="N336" s="199"/>
      <c r="O336" s="199"/>
      <c r="P336" s="199"/>
      <c r="Q336" s="199"/>
      <c r="R336" s="199"/>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c r="BU336" s="199"/>
      <c r="BV336" s="199"/>
      <c r="BW336" s="199"/>
      <c r="BX336" s="199"/>
      <c r="BY336" s="199"/>
      <c r="BZ336" s="199"/>
      <c r="CA336" s="199"/>
      <c r="CB336" s="199"/>
      <c r="CC336" s="199"/>
      <c r="CD336" s="199"/>
      <c r="CE336" s="199"/>
      <c r="CF336" s="199"/>
      <c r="CG336" s="199"/>
      <c r="CH336" s="199"/>
      <c r="CI336" s="199"/>
      <c r="CJ336" s="199"/>
      <c r="CK336" s="199"/>
      <c r="CL336" s="199"/>
      <c r="CM336" s="199"/>
      <c r="CN336" s="199"/>
      <c r="CO336" s="199"/>
      <c r="CP336" s="199"/>
      <c r="CQ336" s="199"/>
      <c r="CR336" s="199"/>
      <c r="CS336" s="199"/>
      <c r="CT336" s="199"/>
      <c r="CU336" s="199"/>
      <c r="CV336" s="199"/>
      <c r="CW336" s="199"/>
      <c r="CX336" s="199"/>
      <c r="CY336" s="199"/>
      <c r="CZ336" s="199"/>
      <c r="DA336" s="199"/>
      <c r="DB336" s="199"/>
      <c r="DC336" s="199"/>
      <c r="DD336" s="199"/>
      <c r="DE336" s="199"/>
      <c r="DF336" s="199"/>
      <c r="DG336" s="199"/>
      <c r="DH336" s="199"/>
      <c r="DI336" s="199"/>
      <c r="DJ336" s="199"/>
      <c r="DK336" s="199"/>
      <c r="DL336" s="199"/>
      <c r="DM336" s="199"/>
      <c r="DN336" s="199"/>
      <c r="DO336" s="199"/>
      <c r="DP336" s="199"/>
      <c r="DQ336" s="199"/>
      <c r="DR336" s="199"/>
      <c r="DS336" s="199"/>
      <c r="DT336" s="199"/>
      <c r="DU336" s="199"/>
      <c r="DV336" s="199"/>
      <c r="DW336" s="199"/>
      <c r="DX336" s="199"/>
      <c r="DY336" s="199"/>
      <c r="DZ336" s="199"/>
      <c r="EA336" s="199"/>
      <c r="EB336" s="199"/>
      <c r="EC336" s="199"/>
      <c r="ED336" s="199"/>
      <c r="EE336" s="199"/>
      <c r="EF336" s="199"/>
      <c r="EG336" s="199"/>
      <c r="EH336" s="199"/>
      <c r="EI336" s="199"/>
      <c r="EJ336" s="199"/>
      <c r="EK336" s="199"/>
      <c r="EL336" s="199"/>
      <c r="EM336" s="199"/>
      <c r="EN336" s="199"/>
      <c r="EO336" s="199"/>
      <c r="EP336" s="199"/>
      <c r="EQ336" s="199"/>
      <c r="ER336" s="199"/>
      <c r="ES336" s="199"/>
      <c r="ET336" s="199"/>
      <c r="EU336" s="199"/>
      <c r="EV336" s="199"/>
      <c r="EW336" s="199"/>
      <c r="EX336" s="199"/>
      <c r="EY336" s="199"/>
      <c r="EZ336" s="199"/>
      <c r="FA336" s="199"/>
      <c r="FB336" s="199"/>
      <c r="FC336" s="199"/>
      <c r="FD336" s="199"/>
      <c r="FE336" s="199"/>
      <c r="FF336" s="199"/>
      <c r="FG336" s="199"/>
      <c r="FH336" s="199"/>
      <c r="FI336" s="199"/>
      <c r="FJ336" s="199"/>
      <c r="FK336" s="199"/>
      <c r="FL336" s="199"/>
      <c r="FM336" s="199"/>
      <c r="FN336" s="199"/>
      <c r="FO336" s="199"/>
      <c r="FP336" s="199"/>
      <c r="FQ336" s="199"/>
      <c r="FR336" s="199"/>
      <c r="FS336" s="199"/>
      <c r="FT336" s="199"/>
      <c r="FU336" s="199"/>
      <c r="FV336" s="199"/>
      <c r="FW336" s="199"/>
      <c r="FX336" s="199"/>
      <c r="FY336" s="199"/>
      <c r="FZ336" s="199"/>
      <c r="GA336" s="199"/>
      <c r="GB336" s="199"/>
      <c r="GC336" s="199"/>
      <c r="GD336" s="199"/>
      <c r="GE336" s="199"/>
      <c r="GF336" s="199"/>
      <c r="GG336" s="199"/>
      <c r="GH336" s="199" t="s">
        <v>172</v>
      </c>
      <c r="GI336" s="199">
        <v>0</v>
      </c>
      <c r="GJ336" s="199">
        <v>0</v>
      </c>
      <c r="GK336" s="199"/>
      <c r="GL336" s="199"/>
      <c r="GM336" s="199" t="s">
        <v>169</v>
      </c>
      <c r="GN336" s="199">
        <v>0</v>
      </c>
      <c r="GO336" s="199">
        <v>0</v>
      </c>
      <c r="GP336" s="199">
        <v>0</v>
      </c>
      <c r="GQ336" s="199">
        <v>0</v>
      </c>
      <c r="GR336" s="199">
        <v>0</v>
      </c>
      <c r="GS336" s="199">
        <v>0</v>
      </c>
    </row>
    <row r="337" spans="1:201" x14ac:dyDescent="0.35">
      <c r="A337" s="199">
        <v>0</v>
      </c>
      <c r="B337" s="199">
        <v>0</v>
      </c>
      <c r="C337" s="199">
        <v>0</v>
      </c>
      <c r="D337" s="199">
        <v>0</v>
      </c>
      <c r="E337" s="199" t="s">
        <v>32</v>
      </c>
      <c r="F337" s="199"/>
      <c r="G337" s="199"/>
      <c r="H337" s="199"/>
      <c r="I337" s="199">
        <v>0</v>
      </c>
      <c r="J337" s="199">
        <v>0</v>
      </c>
      <c r="K337" s="199">
        <v>0</v>
      </c>
      <c r="L337" s="199">
        <v>0</v>
      </c>
      <c r="M337" s="199"/>
      <c r="N337" s="199"/>
      <c r="O337" s="199"/>
      <c r="P337" s="199"/>
      <c r="Q337" s="199"/>
      <c r="R337" s="199"/>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c r="BU337" s="199"/>
      <c r="BV337" s="199"/>
      <c r="BW337" s="199"/>
      <c r="BX337" s="199"/>
      <c r="BY337" s="199"/>
      <c r="BZ337" s="199"/>
      <c r="CA337" s="199"/>
      <c r="CB337" s="199"/>
      <c r="CC337" s="199"/>
      <c r="CD337" s="199"/>
      <c r="CE337" s="199"/>
      <c r="CF337" s="199"/>
      <c r="CG337" s="199"/>
      <c r="CH337" s="199"/>
      <c r="CI337" s="199"/>
      <c r="CJ337" s="199"/>
      <c r="CK337" s="199"/>
      <c r="CL337" s="199"/>
      <c r="CM337" s="199"/>
      <c r="CN337" s="199"/>
      <c r="CO337" s="199"/>
      <c r="CP337" s="199"/>
      <c r="CQ337" s="199"/>
      <c r="CR337" s="199"/>
      <c r="CS337" s="199"/>
      <c r="CT337" s="199"/>
      <c r="CU337" s="199"/>
      <c r="CV337" s="199"/>
      <c r="CW337" s="199"/>
      <c r="CX337" s="199"/>
      <c r="CY337" s="199"/>
      <c r="CZ337" s="199"/>
      <c r="DA337" s="199"/>
      <c r="DB337" s="199"/>
      <c r="DC337" s="199"/>
      <c r="DD337" s="199"/>
      <c r="DE337" s="199"/>
      <c r="DF337" s="199"/>
      <c r="DG337" s="199"/>
      <c r="DH337" s="199"/>
      <c r="DI337" s="199"/>
      <c r="DJ337" s="199"/>
      <c r="DK337" s="199"/>
      <c r="DL337" s="199"/>
      <c r="DM337" s="199"/>
      <c r="DN337" s="199"/>
      <c r="DO337" s="199"/>
      <c r="DP337" s="199"/>
      <c r="DQ337" s="199"/>
      <c r="DR337" s="199"/>
      <c r="DS337" s="199"/>
      <c r="DT337" s="199"/>
      <c r="DU337" s="199"/>
      <c r="DV337" s="199"/>
      <c r="DW337" s="199"/>
      <c r="DX337" s="199"/>
      <c r="DY337" s="199"/>
      <c r="DZ337" s="199"/>
      <c r="EA337" s="199"/>
      <c r="EB337" s="199"/>
      <c r="EC337" s="199"/>
      <c r="ED337" s="199"/>
      <c r="EE337" s="199"/>
      <c r="EF337" s="199"/>
      <c r="EG337" s="199"/>
      <c r="EH337" s="199"/>
      <c r="EI337" s="199"/>
      <c r="EJ337" s="199"/>
      <c r="EK337" s="199"/>
      <c r="EL337" s="199"/>
      <c r="EM337" s="199"/>
      <c r="EN337" s="199"/>
      <c r="EO337" s="199"/>
      <c r="EP337" s="199"/>
      <c r="EQ337" s="199"/>
      <c r="ER337" s="199"/>
      <c r="ES337" s="199"/>
      <c r="ET337" s="199"/>
      <c r="EU337" s="199"/>
      <c r="EV337" s="199"/>
      <c r="EW337" s="199"/>
      <c r="EX337" s="199"/>
      <c r="EY337" s="199"/>
      <c r="EZ337" s="199"/>
      <c r="FA337" s="199"/>
      <c r="FB337" s="199"/>
      <c r="FC337" s="199"/>
      <c r="FD337" s="199"/>
      <c r="FE337" s="199"/>
      <c r="FF337" s="199"/>
      <c r="FG337" s="199"/>
      <c r="FH337" s="199"/>
      <c r="FI337" s="199"/>
      <c r="FJ337" s="199"/>
      <c r="FK337" s="199"/>
      <c r="FL337" s="199"/>
      <c r="FM337" s="199"/>
      <c r="FN337" s="199"/>
      <c r="FO337" s="199"/>
      <c r="FP337" s="199"/>
      <c r="FQ337" s="199"/>
      <c r="FR337" s="199"/>
      <c r="FS337" s="199"/>
      <c r="FT337" s="199"/>
      <c r="FU337" s="199"/>
      <c r="FV337" s="199"/>
      <c r="FW337" s="199"/>
      <c r="FX337" s="199"/>
      <c r="FY337" s="199"/>
      <c r="FZ337" s="199"/>
      <c r="GA337" s="199"/>
      <c r="GB337" s="199"/>
      <c r="GC337" s="199"/>
      <c r="GD337" s="199"/>
      <c r="GE337" s="199"/>
      <c r="GF337" s="199"/>
      <c r="GG337" s="199"/>
      <c r="GH337" s="199" t="s">
        <v>174</v>
      </c>
      <c r="GI337" s="199">
        <v>0</v>
      </c>
      <c r="GJ337" s="199">
        <v>0</v>
      </c>
      <c r="GK337" s="199"/>
      <c r="GL337" s="199"/>
      <c r="GM337" s="199" t="s">
        <v>171</v>
      </c>
      <c r="GN337" s="199">
        <v>0</v>
      </c>
      <c r="GO337" s="199">
        <v>0</v>
      </c>
      <c r="GP337" s="199">
        <v>0</v>
      </c>
      <c r="GQ337" s="199">
        <v>0</v>
      </c>
      <c r="GR337" s="199">
        <v>0</v>
      </c>
      <c r="GS337" s="199">
        <v>0</v>
      </c>
    </row>
    <row r="338" spans="1:201" x14ac:dyDescent="0.35">
      <c r="A338" s="199">
        <v>0</v>
      </c>
      <c r="B338" s="199">
        <v>0</v>
      </c>
      <c r="C338" s="199">
        <v>0</v>
      </c>
      <c r="D338" s="199">
        <v>0</v>
      </c>
      <c r="E338" s="199" t="s">
        <v>32</v>
      </c>
      <c r="F338" s="199"/>
      <c r="G338" s="199"/>
      <c r="H338" s="199"/>
      <c r="I338" s="199">
        <v>0</v>
      </c>
      <c r="J338" s="199">
        <v>0</v>
      </c>
      <c r="K338" s="199">
        <v>0</v>
      </c>
      <c r="L338" s="199">
        <v>0</v>
      </c>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c r="CA338" s="199"/>
      <c r="CB338" s="199"/>
      <c r="CC338" s="199"/>
      <c r="CD338" s="199"/>
      <c r="CE338" s="199"/>
      <c r="CF338" s="199"/>
      <c r="CG338" s="199"/>
      <c r="CH338" s="199"/>
      <c r="CI338" s="199"/>
      <c r="CJ338" s="199"/>
      <c r="CK338" s="199"/>
      <c r="CL338" s="199"/>
      <c r="CM338" s="199"/>
      <c r="CN338" s="199"/>
      <c r="CO338" s="199"/>
      <c r="CP338" s="199"/>
      <c r="CQ338" s="199"/>
      <c r="CR338" s="199"/>
      <c r="CS338" s="199"/>
      <c r="CT338" s="199"/>
      <c r="CU338" s="199"/>
      <c r="CV338" s="199"/>
      <c r="CW338" s="199"/>
      <c r="CX338" s="199"/>
      <c r="CY338" s="199"/>
      <c r="CZ338" s="199"/>
      <c r="DA338" s="199"/>
      <c r="DB338" s="199"/>
      <c r="DC338" s="199"/>
      <c r="DD338" s="199"/>
      <c r="DE338" s="199"/>
      <c r="DF338" s="199"/>
      <c r="DG338" s="199"/>
      <c r="DH338" s="199"/>
      <c r="DI338" s="199"/>
      <c r="DJ338" s="199"/>
      <c r="DK338" s="199"/>
      <c r="DL338" s="199"/>
      <c r="DM338" s="199"/>
      <c r="DN338" s="199"/>
      <c r="DO338" s="199"/>
      <c r="DP338" s="199"/>
      <c r="DQ338" s="199"/>
      <c r="DR338" s="199"/>
      <c r="DS338" s="199"/>
      <c r="DT338" s="199"/>
      <c r="DU338" s="199"/>
      <c r="DV338" s="199"/>
      <c r="DW338" s="199"/>
      <c r="DX338" s="199"/>
      <c r="DY338" s="199"/>
      <c r="DZ338" s="199"/>
      <c r="EA338" s="199"/>
      <c r="EB338" s="199"/>
      <c r="EC338" s="199"/>
      <c r="ED338" s="199"/>
      <c r="EE338" s="199"/>
      <c r="EF338" s="199"/>
      <c r="EG338" s="199"/>
      <c r="EH338" s="199"/>
      <c r="EI338" s="199"/>
      <c r="EJ338" s="199"/>
      <c r="EK338" s="199"/>
      <c r="EL338" s="199"/>
      <c r="EM338" s="199"/>
      <c r="EN338" s="199"/>
      <c r="EO338" s="199"/>
      <c r="EP338" s="199"/>
      <c r="EQ338" s="199"/>
      <c r="ER338" s="199"/>
      <c r="ES338" s="199"/>
      <c r="ET338" s="199"/>
      <c r="EU338" s="199"/>
      <c r="EV338" s="199"/>
      <c r="EW338" s="199"/>
      <c r="EX338" s="199"/>
      <c r="EY338" s="199"/>
      <c r="EZ338" s="199"/>
      <c r="FA338" s="199"/>
      <c r="FB338" s="199"/>
      <c r="FC338" s="199"/>
      <c r="FD338" s="199"/>
      <c r="FE338" s="199"/>
      <c r="FF338" s="199"/>
      <c r="FG338" s="199"/>
      <c r="FH338" s="199"/>
      <c r="FI338" s="199"/>
      <c r="FJ338" s="199"/>
      <c r="FK338" s="199"/>
      <c r="FL338" s="199"/>
      <c r="FM338" s="199"/>
      <c r="FN338" s="199"/>
      <c r="FO338" s="199"/>
      <c r="FP338" s="199"/>
      <c r="FQ338" s="199"/>
      <c r="FR338" s="199"/>
      <c r="FS338" s="199"/>
      <c r="FT338" s="199"/>
      <c r="FU338" s="199"/>
      <c r="FV338" s="199"/>
      <c r="FW338" s="199"/>
      <c r="FX338" s="199"/>
      <c r="FY338" s="199"/>
      <c r="FZ338" s="199"/>
      <c r="GA338" s="199"/>
      <c r="GB338" s="199"/>
      <c r="GC338" s="199"/>
      <c r="GD338" s="199"/>
      <c r="GE338" s="199"/>
      <c r="GF338" s="199"/>
      <c r="GG338" s="199"/>
      <c r="GH338" s="199" t="s">
        <v>176</v>
      </c>
      <c r="GI338" s="199"/>
      <c r="GJ338" s="199"/>
      <c r="GK338" s="199">
        <v>0</v>
      </c>
      <c r="GL338" s="199">
        <v>0</v>
      </c>
      <c r="GM338" s="199" t="s">
        <v>173</v>
      </c>
      <c r="GN338" s="199">
        <v>0</v>
      </c>
      <c r="GO338" s="199">
        <v>0</v>
      </c>
      <c r="GP338" s="199">
        <v>0</v>
      </c>
      <c r="GQ338" s="199">
        <v>0</v>
      </c>
      <c r="GR338" s="199">
        <v>0</v>
      </c>
      <c r="GS338" s="199">
        <v>0</v>
      </c>
    </row>
    <row r="339" spans="1:201" x14ac:dyDescent="0.35">
      <c r="A339" s="199">
        <v>0</v>
      </c>
      <c r="B339" s="199">
        <v>0</v>
      </c>
      <c r="C339" s="199">
        <v>0</v>
      </c>
      <c r="D339" s="199">
        <v>0</v>
      </c>
      <c r="E339" s="199" t="s">
        <v>32</v>
      </c>
      <c r="F339" s="199"/>
      <c r="G339" s="199"/>
      <c r="H339" s="199"/>
      <c r="I339" s="199">
        <v>0</v>
      </c>
      <c r="J339" s="199">
        <v>0</v>
      </c>
      <c r="K339" s="199">
        <v>0</v>
      </c>
      <c r="L339" s="199">
        <v>0</v>
      </c>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c r="BM339" s="199"/>
      <c r="BN339" s="199"/>
      <c r="BO339" s="199"/>
      <c r="BP339" s="199"/>
      <c r="BQ339" s="199"/>
      <c r="BR339" s="199"/>
      <c r="BS339" s="199"/>
      <c r="BT339" s="199"/>
      <c r="BU339" s="199"/>
      <c r="BV339" s="199"/>
      <c r="BW339" s="199"/>
      <c r="BX339" s="199"/>
      <c r="BY339" s="199"/>
      <c r="BZ339" s="199"/>
      <c r="CA339" s="199"/>
      <c r="CB339" s="199"/>
      <c r="CC339" s="199"/>
      <c r="CD339" s="199"/>
      <c r="CE339" s="199"/>
      <c r="CF339" s="199"/>
      <c r="CG339" s="199"/>
      <c r="CH339" s="199"/>
      <c r="CI339" s="199"/>
      <c r="CJ339" s="199"/>
      <c r="CK339" s="199"/>
      <c r="CL339" s="199"/>
      <c r="CM339" s="199"/>
      <c r="CN339" s="199"/>
      <c r="CO339" s="199"/>
      <c r="CP339" s="199"/>
      <c r="CQ339" s="199"/>
      <c r="CR339" s="199"/>
      <c r="CS339" s="199"/>
      <c r="CT339" s="199"/>
      <c r="CU339" s="199"/>
      <c r="CV339" s="199"/>
      <c r="CW339" s="199"/>
      <c r="CX339" s="199"/>
      <c r="CY339" s="199"/>
      <c r="CZ339" s="199"/>
      <c r="DA339" s="199"/>
      <c r="DB339" s="199"/>
      <c r="DC339" s="199"/>
      <c r="DD339" s="199"/>
      <c r="DE339" s="199"/>
      <c r="DF339" s="199"/>
      <c r="DG339" s="199"/>
      <c r="DH339" s="199"/>
      <c r="DI339" s="199"/>
      <c r="DJ339" s="199"/>
      <c r="DK339" s="199"/>
      <c r="DL339" s="199"/>
      <c r="DM339" s="199"/>
      <c r="DN339" s="199"/>
      <c r="DO339" s="199"/>
      <c r="DP339" s="199"/>
      <c r="DQ339" s="199"/>
      <c r="DR339" s="199"/>
      <c r="DS339" s="199"/>
      <c r="DT339" s="199"/>
      <c r="DU339" s="199"/>
      <c r="DV339" s="199"/>
      <c r="DW339" s="199"/>
      <c r="DX339" s="199"/>
      <c r="DY339" s="199"/>
      <c r="DZ339" s="199"/>
      <c r="EA339" s="199"/>
      <c r="EB339" s="199"/>
      <c r="EC339" s="199"/>
      <c r="ED339" s="199"/>
      <c r="EE339" s="199"/>
      <c r="EF339" s="199"/>
      <c r="EG339" s="199"/>
      <c r="EH339" s="199"/>
      <c r="EI339" s="199"/>
      <c r="EJ339" s="199"/>
      <c r="EK339" s="199"/>
      <c r="EL339" s="199"/>
      <c r="EM339" s="199"/>
      <c r="EN339" s="199"/>
      <c r="EO339" s="199"/>
      <c r="EP339" s="199"/>
      <c r="EQ339" s="199"/>
      <c r="ER339" s="199"/>
      <c r="ES339" s="199"/>
      <c r="ET339" s="199"/>
      <c r="EU339" s="199"/>
      <c r="EV339" s="199"/>
      <c r="EW339" s="199"/>
      <c r="EX339" s="199"/>
      <c r="EY339" s="199"/>
      <c r="EZ339" s="199"/>
      <c r="FA339" s="199"/>
      <c r="FB339" s="199"/>
      <c r="FC339" s="199"/>
      <c r="FD339" s="199"/>
      <c r="FE339" s="199"/>
      <c r="FF339" s="199"/>
      <c r="FG339" s="199"/>
      <c r="FH339" s="199"/>
      <c r="FI339" s="199"/>
      <c r="FJ339" s="199"/>
      <c r="FK339" s="199"/>
      <c r="FL339" s="199"/>
      <c r="FM339" s="199"/>
      <c r="FN339" s="199"/>
      <c r="FO339" s="199"/>
      <c r="FP339" s="199"/>
      <c r="FQ339" s="199"/>
      <c r="FR339" s="199"/>
      <c r="FS339" s="199"/>
      <c r="FT339" s="199"/>
      <c r="FU339" s="199"/>
      <c r="FV339" s="199"/>
      <c r="FW339" s="199"/>
      <c r="FX339" s="199"/>
      <c r="FY339" s="199"/>
      <c r="FZ339" s="199"/>
      <c r="GA339" s="199"/>
      <c r="GB339" s="199"/>
      <c r="GC339" s="199"/>
      <c r="GD339" s="199"/>
      <c r="GE339" s="199"/>
      <c r="GF339" s="199"/>
      <c r="GG339" s="199"/>
      <c r="GH339" s="199"/>
      <c r="GI339" s="199"/>
      <c r="GJ339" s="199"/>
      <c r="GK339" s="199"/>
      <c r="GL339" s="199"/>
      <c r="GM339" s="199" t="s">
        <v>175</v>
      </c>
      <c r="GN339" s="199">
        <v>0</v>
      </c>
      <c r="GO339" s="199">
        <v>0</v>
      </c>
      <c r="GP339" s="199">
        <v>0</v>
      </c>
      <c r="GQ339" s="199">
        <v>0</v>
      </c>
      <c r="GR339" s="199">
        <v>0</v>
      </c>
      <c r="GS339" s="199">
        <v>0</v>
      </c>
    </row>
    <row r="340" spans="1:201" x14ac:dyDescent="0.35">
      <c r="A340" s="199">
        <v>0</v>
      </c>
      <c r="B340" s="199">
        <v>0</v>
      </c>
      <c r="C340" s="199">
        <v>0</v>
      </c>
      <c r="D340" s="199">
        <v>0</v>
      </c>
      <c r="E340" s="199" t="s">
        <v>32</v>
      </c>
      <c r="F340" s="199"/>
      <c r="G340" s="199"/>
      <c r="H340" s="199"/>
      <c r="I340" s="199">
        <v>0</v>
      </c>
      <c r="J340" s="199">
        <v>0</v>
      </c>
      <c r="K340" s="199">
        <v>0</v>
      </c>
      <c r="L340" s="199">
        <v>0</v>
      </c>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c r="BM340" s="199"/>
      <c r="BN340" s="199"/>
      <c r="BO340" s="199"/>
      <c r="BP340" s="199"/>
      <c r="BQ340" s="199"/>
      <c r="BR340" s="199"/>
      <c r="BS340" s="199"/>
      <c r="BT340" s="199"/>
      <c r="BU340" s="199"/>
      <c r="BV340" s="199"/>
      <c r="BW340" s="199"/>
      <c r="BX340" s="199"/>
      <c r="BY340" s="199"/>
      <c r="BZ340" s="199"/>
      <c r="CA340" s="199"/>
      <c r="CB340" s="199"/>
      <c r="CC340" s="199"/>
      <c r="CD340" s="199"/>
      <c r="CE340" s="199"/>
      <c r="CF340" s="199"/>
      <c r="CG340" s="199"/>
      <c r="CH340" s="199"/>
      <c r="CI340" s="199"/>
      <c r="CJ340" s="199"/>
      <c r="CK340" s="199"/>
      <c r="CL340" s="199"/>
      <c r="CM340" s="199"/>
      <c r="CN340" s="199"/>
      <c r="CO340" s="199"/>
      <c r="CP340" s="199"/>
      <c r="CQ340" s="199"/>
      <c r="CR340" s="199"/>
      <c r="CS340" s="199"/>
      <c r="CT340" s="199"/>
      <c r="CU340" s="199"/>
      <c r="CV340" s="199"/>
      <c r="CW340" s="199"/>
      <c r="CX340" s="199"/>
      <c r="CY340" s="199"/>
      <c r="CZ340" s="199"/>
      <c r="DA340" s="199"/>
      <c r="DB340" s="199"/>
      <c r="DC340" s="199"/>
      <c r="DD340" s="199"/>
      <c r="DE340" s="199"/>
      <c r="DF340" s="199"/>
      <c r="DG340" s="199"/>
      <c r="DH340" s="199"/>
      <c r="DI340" s="199"/>
      <c r="DJ340" s="199"/>
      <c r="DK340" s="199"/>
      <c r="DL340" s="199"/>
      <c r="DM340" s="199"/>
      <c r="DN340" s="199"/>
      <c r="DO340" s="199"/>
      <c r="DP340" s="199"/>
      <c r="DQ340" s="199"/>
      <c r="DR340" s="199"/>
      <c r="DS340" s="199"/>
      <c r="DT340" s="199"/>
      <c r="DU340" s="199"/>
      <c r="DV340" s="199"/>
      <c r="DW340" s="199"/>
      <c r="DX340" s="199"/>
      <c r="DY340" s="199"/>
      <c r="DZ340" s="199"/>
      <c r="EA340" s="199"/>
      <c r="EB340" s="199"/>
      <c r="EC340" s="199"/>
      <c r="ED340" s="199"/>
      <c r="EE340" s="199"/>
      <c r="EF340" s="199"/>
      <c r="EG340" s="199"/>
      <c r="EH340" s="199"/>
      <c r="EI340" s="199"/>
      <c r="EJ340" s="199"/>
      <c r="EK340" s="199"/>
      <c r="EL340" s="199"/>
      <c r="EM340" s="199"/>
      <c r="EN340" s="199"/>
      <c r="EO340" s="199"/>
      <c r="EP340" s="199"/>
      <c r="EQ340" s="199"/>
      <c r="ER340" s="199"/>
      <c r="ES340" s="199"/>
      <c r="ET340" s="199"/>
      <c r="EU340" s="199"/>
      <c r="EV340" s="199"/>
      <c r="EW340" s="199"/>
      <c r="EX340" s="199"/>
      <c r="EY340" s="199"/>
      <c r="EZ340" s="199"/>
      <c r="FA340" s="199"/>
      <c r="FB340" s="199"/>
      <c r="FC340" s="199"/>
      <c r="FD340" s="199"/>
      <c r="FE340" s="199"/>
      <c r="FF340" s="199"/>
      <c r="FG340" s="199"/>
      <c r="FH340" s="199"/>
      <c r="FI340" s="199"/>
      <c r="FJ340" s="199"/>
      <c r="FK340" s="199"/>
      <c r="FL340" s="199"/>
      <c r="FM340" s="199"/>
      <c r="FN340" s="199"/>
      <c r="FO340" s="199"/>
      <c r="FP340" s="199"/>
      <c r="FQ340" s="199"/>
      <c r="FR340" s="199"/>
      <c r="FS340" s="199"/>
      <c r="FT340" s="199"/>
      <c r="FU340" s="199"/>
      <c r="FV340" s="199"/>
      <c r="FW340" s="199"/>
      <c r="FX340" s="199"/>
      <c r="FY340" s="199"/>
      <c r="FZ340" s="199"/>
      <c r="GA340" s="199"/>
      <c r="GB340" s="199"/>
      <c r="GC340" s="199"/>
      <c r="GD340" s="199"/>
      <c r="GE340" s="199"/>
      <c r="GF340" s="199"/>
      <c r="GG340" s="199"/>
      <c r="GH340" s="199"/>
      <c r="GI340" s="199"/>
      <c r="GJ340" s="199"/>
      <c r="GK340" s="199"/>
      <c r="GL340" s="199"/>
      <c r="GM340" s="199" t="s">
        <v>177</v>
      </c>
      <c r="GN340" s="199">
        <v>0</v>
      </c>
      <c r="GO340" s="199">
        <v>0</v>
      </c>
      <c r="GP340" s="199">
        <v>0</v>
      </c>
      <c r="GQ340" s="199">
        <v>0</v>
      </c>
      <c r="GR340" s="199">
        <v>0</v>
      </c>
      <c r="GS340" s="199">
        <v>0</v>
      </c>
    </row>
    <row r="341" spans="1:201" x14ac:dyDescent="0.35">
      <c r="A341" s="199">
        <v>0</v>
      </c>
      <c r="B341" s="199">
        <v>0</v>
      </c>
      <c r="C341" s="199">
        <v>0</v>
      </c>
      <c r="D341" s="199">
        <v>0</v>
      </c>
      <c r="E341" s="199" t="s">
        <v>32</v>
      </c>
      <c r="F341" s="199"/>
      <c r="G341" s="199"/>
      <c r="H341" s="199"/>
      <c r="I341" s="199">
        <v>0</v>
      </c>
      <c r="J341" s="199">
        <v>0</v>
      </c>
      <c r="K341" s="199">
        <v>0</v>
      </c>
      <c r="L341" s="199">
        <v>0</v>
      </c>
      <c r="M341" s="199"/>
      <c r="N341" s="199"/>
      <c r="O341" s="199"/>
      <c r="P341" s="199"/>
      <c r="Q341" s="199"/>
      <c r="R341" s="199"/>
      <c r="S341" s="199"/>
      <c r="T341" s="199"/>
      <c r="U341" s="199"/>
      <c r="V341" s="199"/>
      <c r="W341" s="199"/>
      <c r="X341" s="199"/>
      <c r="Y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c r="BM341" s="199"/>
      <c r="BN341" s="199"/>
      <c r="BO341" s="199"/>
      <c r="BP341" s="199"/>
      <c r="BQ341" s="199"/>
      <c r="BR341" s="199"/>
      <c r="BS341" s="199"/>
      <c r="BT341" s="199"/>
      <c r="BU341" s="199"/>
      <c r="BV341" s="199"/>
      <c r="BW341" s="199"/>
      <c r="BX341" s="199"/>
      <c r="BY341" s="199"/>
      <c r="BZ341" s="199"/>
      <c r="CA341" s="199"/>
      <c r="CB341" s="199"/>
      <c r="CC341" s="199"/>
      <c r="CD341" s="199"/>
      <c r="CE341" s="199"/>
      <c r="CF341" s="199"/>
      <c r="CG341" s="199"/>
      <c r="CH341" s="199"/>
      <c r="CI341" s="199"/>
      <c r="CJ341" s="199"/>
      <c r="CK341" s="199"/>
      <c r="CL341" s="199"/>
      <c r="CM341" s="199"/>
      <c r="CN341" s="199"/>
      <c r="CO341" s="199"/>
      <c r="CP341" s="199"/>
      <c r="CQ341" s="199"/>
      <c r="CR341" s="199"/>
      <c r="CS341" s="199"/>
      <c r="CT341" s="199"/>
      <c r="CU341" s="199"/>
      <c r="CV341" s="199"/>
      <c r="CW341" s="199"/>
      <c r="CX341" s="199"/>
      <c r="CY341" s="199"/>
      <c r="CZ341" s="199"/>
      <c r="DA341" s="199"/>
      <c r="DB341" s="199"/>
      <c r="DC341" s="199"/>
      <c r="DD341" s="199"/>
      <c r="DE341" s="199"/>
      <c r="DF341" s="199"/>
      <c r="DG341" s="199"/>
      <c r="DH341" s="199"/>
      <c r="DI341" s="199"/>
      <c r="DJ341" s="199"/>
      <c r="DK341" s="199"/>
      <c r="DL341" s="199"/>
      <c r="DM341" s="199"/>
      <c r="DN341" s="199"/>
      <c r="DO341" s="199"/>
      <c r="DP341" s="199"/>
      <c r="DQ341" s="199"/>
      <c r="DR341" s="199"/>
      <c r="DS341" s="199"/>
      <c r="DT341" s="199"/>
      <c r="DU341" s="199"/>
      <c r="DV341" s="199"/>
      <c r="DW341" s="199"/>
      <c r="DX341" s="199"/>
      <c r="DY341" s="199"/>
      <c r="DZ341" s="199"/>
      <c r="EA341" s="199"/>
      <c r="EB341" s="199"/>
      <c r="EC341" s="199"/>
      <c r="ED341" s="199"/>
      <c r="EE341" s="199"/>
      <c r="EF341" s="199"/>
      <c r="EG341" s="199"/>
      <c r="EH341" s="199"/>
      <c r="EI341" s="199"/>
      <c r="EJ341" s="199"/>
      <c r="EK341" s="199"/>
      <c r="EL341" s="199"/>
      <c r="EM341" s="199"/>
      <c r="EN341" s="199"/>
      <c r="EO341" s="199"/>
      <c r="EP341" s="199"/>
      <c r="EQ341" s="199"/>
      <c r="ER341" s="199"/>
      <c r="ES341" s="199"/>
      <c r="ET341" s="199"/>
      <c r="EU341" s="199"/>
      <c r="EV341" s="199"/>
      <c r="EW341" s="199"/>
      <c r="EX341" s="199"/>
      <c r="EY341" s="199"/>
      <c r="EZ341" s="199"/>
      <c r="FA341" s="199"/>
      <c r="FB341" s="199"/>
      <c r="FC341" s="199"/>
      <c r="FD341" s="199"/>
      <c r="FE341" s="199"/>
      <c r="FF341" s="199"/>
      <c r="FG341" s="199"/>
      <c r="FH341" s="199"/>
      <c r="FI341" s="199"/>
      <c r="FJ341" s="199"/>
      <c r="FK341" s="199"/>
      <c r="FL341" s="199"/>
      <c r="FM341" s="199"/>
      <c r="FN341" s="199"/>
      <c r="FO341" s="199"/>
      <c r="FP341" s="199"/>
      <c r="FQ341" s="199"/>
      <c r="FR341" s="199"/>
      <c r="FS341" s="199"/>
      <c r="FT341" s="199"/>
      <c r="FU341" s="199"/>
      <c r="FV341" s="199"/>
      <c r="FW341" s="199"/>
      <c r="FX341" s="199"/>
      <c r="FY341" s="199"/>
      <c r="FZ341" s="199"/>
      <c r="GA341" s="199"/>
      <c r="GB341" s="199"/>
      <c r="GC341" s="199"/>
      <c r="GD341" s="199"/>
      <c r="GE341" s="199"/>
      <c r="GF341" s="199"/>
      <c r="GG341" s="199"/>
      <c r="GH341" s="199"/>
      <c r="GI341" s="199"/>
      <c r="GJ341" s="199"/>
      <c r="GK341" s="199"/>
      <c r="GL341" s="199"/>
      <c r="GM341" s="199" t="s">
        <v>178</v>
      </c>
      <c r="GN341" s="199">
        <v>0</v>
      </c>
      <c r="GO341" s="199">
        <v>0</v>
      </c>
      <c r="GP341" s="199">
        <v>0</v>
      </c>
      <c r="GQ341" s="199">
        <v>0</v>
      </c>
      <c r="GR341" s="199">
        <v>0</v>
      </c>
      <c r="GS341" s="199">
        <v>0</v>
      </c>
    </row>
    <row r="342" spans="1:201" x14ac:dyDescent="0.35">
      <c r="A342" s="199">
        <v>0</v>
      </c>
      <c r="B342" s="199">
        <v>0</v>
      </c>
      <c r="C342" s="199">
        <v>0</v>
      </c>
      <c r="D342" s="199">
        <v>0</v>
      </c>
      <c r="E342" s="199" t="s">
        <v>32</v>
      </c>
      <c r="F342" s="199"/>
      <c r="G342" s="199"/>
      <c r="H342" s="199"/>
      <c r="I342" s="199">
        <v>0</v>
      </c>
      <c r="J342" s="199">
        <v>0</v>
      </c>
      <c r="K342" s="199">
        <v>0</v>
      </c>
      <c r="L342" s="199">
        <v>0</v>
      </c>
      <c r="M342" s="199"/>
      <c r="N342" s="199"/>
      <c r="O342" s="199"/>
      <c r="P342" s="199"/>
      <c r="Q342" s="199"/>
      <c r="R342" s="199"/>
      <c r="S342" s="199"/>
      <c r="T342" s="199"/>
      <c r="U342" s="199"/>
      <c r="V342" s="199"/>
      <c r="W342" s="199"/>
      <c r="X342" s="199"/>
      <c r="Y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c r="BM342" s="199"/>
      <c r="BN342" s="199"/>
      <c r="BO342" s="199"/>
      <c r="BP342" s="199"/>
      <c r="BQ342" s="199"/>
      <c r="BR342" s="199"/>
      <c r="BS342" s="199"/>
      <c r="BT342" s="199"/>
      <c r="BU342" s="199"/>
      <c r="BV342" s="199"/>
      <c r="BW342" s="199"/>
      <c r="BX342" s="199"/>
      <c r="BY342" s="199"/>
      <c r="BZ342" s="199"/>
      <c r="CA342" s="199"/>
      <c r="CB342" s="199"/>
      <c r="CC342" s="199"/>
      <c r="CD342" s="199"/>
      <c r="CE342" s="199"/>
      <c r="CF342" s="199"/>
      <c r="CG342" s="199"/>
      <c r="CH342" s="199"/>
      <c r="CI342" s="199"/>
      <c r="CJ342" s="199"/>
      <c r="CK342" s="199"/>
      <c r="CL342" s="199"/>
      <c r="CM342" s="199"/>
      <c r="CN342" s="199"/>
      <c r="CO342" s="199"/>
      <c r="CP342" s="199"/>
      <c r="CQ342" s="199"/>
      <c r="CR342" s="199"/>
      <c r="CS342" s="199"/>
      <c r="CT342" s="199"/>
      <c r="CU342" s="199"/>
      <c r="CV342" s="199"/>
      <c r="CW342" s="199"/>
      <c r="CX342" s="199"/>
      <c r="CY342" s="199"/>
      <c r="CZ342" s="199"/>
      <c r="DA342" s="199"/>
      <c r="DB342" s="199"/>
      <c r="DC342" s="199"/>
      <c r="DD342" s="199"/>
      <c r="DE342" s="199"/>
      <c r="DF342" s="199"/>
      <c r="DG342" s="199"/>
      <c r="DH342" s="199"/>
      <c r="DI342" s="199"/>
      <c r="DJ342" s="199"/>
      <c r="DK342" s="199"/>
      <c r="DL342" s="199"/>
      <c r="DM342" s="199"/>
      <c r="DN342" s="199"/>
      <c r="DO342" s="199"/>
      <c r="DP342" s="199"/>
      <c r="DQ342" s="199"/>
      <c r="DR342" s="199"/>
      <c r="DS342" s="199"/>
      <c r="DT342" s="199"/>
      <c r="DU342" s="199"/>
      <c r="DV342" s="199"/>
      <c r="DW342" s="199"/>
      <c r="DX342" s="199"/>
      <c r="DY342" s="199"/>
      <c r="DZ342" s="199"/>
      <c r="EA342" s="199"/>
      <c r="EB342" s="199"/>
      <c r="EC342" s="199"/>
      <c r="ED342" s="199"/>
      <c r="EE342" s="199"/>
      <c r="EF342" s="199"/>
      <c r="EG342" s="199"/>
      <c r="EH342" s="199"/>
      <c r="EI342" s="199"/>
      <c r="EJ342" s="199"/>
      <c r="EK342" s="199"/>
      <c r="EL342" s="199"/>
      <c r="EM342" s="199"/>
      <c r="EN342" s="199"/>
      <c r="EO342" s="199"/>
      <c r="EP342" s="199"/>
      <c r="EQ342" s="199"/>
      <c r="ER342" s="199"/>
      <c r="ES342" s="199"/>
      <c r="ET342" s="199"/>
      <c r="EU342" s="199"/>
      <c r="EV342" s="199"/>
      <c r="EW342" s="199"/>
      <c r="EX342" s="199"/>
      <c r="EY342" s="199"/>
      <c r="EZ342" s="199"/>
      <c r="FA342" s="199"/>
      <c r="FB342" s="199"/>
      <c r="FC342" s="199"/>
      <c r="FD342" s="199"/>
      <c r="FE342" s="199"/>
      <c r="FF342" s="199"/>
      <c r="FG342" s="199"/>
      <c r="FH342" s="199"/>
      <c r="FI342" s="199"/>
      <c r="FJ342" s="199"/>
      <c r="FK342" s="199"/>
      <c r="FL342" s="199"/>
      <c r="FM342" s="199"/>
      <c r="FN342" s="199"/>
      <c r="FO342" s="199"/>
      <c r="FP342" s="199"/>
      <c r="FQ342" s="199"/>
      <c r="FR342" s="199"/>
      <c r="FS342" s="199"/>
      <c r="FT342" s="199"/>
      <c r="FU342" s="199"/>
      <c r="FV342" s="199"/>
      <c r="FW342" s="199"/>
      <c r="FX342" s="199"/>
      <c r="FY342" s="199"/>
      <c r="FZ342" s="199"/>
      <c r="GA342" s="199"/>
      <c r="GB342" s="199"/>
      <c r="GC342" s="199"/>
      <c r="GD342" s="199"/>
      <c r="GE342" s="199"/>
      <c r="GF342" s="199"/>
      <c r="GG342" s="199"/>
      <c r="GH342" s="199"/>
      <c r="GI342" s="199"/>
      <c r="GJ342" s="199"/>
      <c r="GK342" s="199"/>
      <c r="GL342" s="199"/>
      <c r="GM342" s="199" t="s">
        <v>179</v>
      </c>
      <c r="GN342" s="199">
        <v>0</v>
      </c>
      <c r="GO342" s="199">
        <v>0</v>
      </c>
      <c r="GP342" s="199">
        <v>0</v>
      </c>
      <c r="GQ342" s="199">
        <v>0</v>
      </c>
      <c r="GR342" s="199">
        <v>0</v>
      </c>
      <c r="GS342" s="199">
        <v>0</v>
      </c>
    </row>
    <row r="343" spans="1:201" x14ac:dyDescent="0.35">
      <c r="A343" s="199">
        <v>0</v>
      </c>
      <c r="B343" s="199">
        <v>0</v>
      </c>
      <c r="C343" s="199">
        <v>0</v>
      </c>
      <c r="D343" s="199">
        <v>0</v>
      </c>
      <c r="E343" s="199" t="s">
        <v>32</v>
      </c>
      <c r="F343" s="199"/>
      <c r="G343" s="199"/>
      <c r="H343" s="199"/>
      <c r="I343" s="199">
        <v>0</v>
      </c>
      <c r="J343" s="199">
        <v>0</v>
      </c>
      <c r="K343" s="199">
        <v>0</v>
      </c>
      <c r="L343" s="199">
        <v>0</v>
      </c>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c r="CE343" s="199"/>
      <c r="CF343" s="199"/>
      <c r="CG343" s="199"/>
      <c r="CH343" s="199"/>
      <c r="CI343" s="199"/>
      <c r="CJ343" s="199"/>
      <c r="CK343" s="199"/>
      <c r="CL343" s="199"/>
      <c r="CM343" s="199"/>
      <c r="CN343" s="199"/>
      <c r="CO343" s="199"/>
      <c r="CP343" s="199"/>
      <c r="CQ343" s="199"/>
      <c r="CR343" s="199"/>
      <c r="CS343" s="199"/>
      <c r="CT343" s="199"/>
      <c r="CU343" s="199"/>
      <c r="CV343" s="199"/>
      <c r="CW343" s="199"/>
      <c r="CX343" s="199"/>
      <c r="CY343" s="199"/>
      <c r="CZ343" s="199"/>
      <c r="DA343" s="199"/>
      <c r="DB343" s="199"/>
      <c r="DC343" s="199"/>
      <c r="DD343" s="199"/>
      <c r="DE343" s="199"/>
      <c r="DF343" s="199"/>
      <c r="DG343" s="199"/>
      <c r="DH343" s="199"/>
      <c r="DI343" s="199"/>
      <c r="DJ343" s="199"/>
      <c r="DK343" s="199"/>
      <c r="DL343" s="199"/>
      <c r="DM343" s="199"/>
      <c r="DN343" s="199"/>
      <c r="DO343" s="199"/>
      <c r="DP343" s="199"/>
      <c r="DQ343" s="199"/>
      <c r="DR343" s="199"/>
      <c r="DS343" s="199"/>
      <c r="DT343" s="199"/>
      <c r="DU343" s="199"/>
      <c r="DV343" s="199"/>
      <c r="DW343" s="199"/>
      <c r="DX343" s="199"/>
      <c r="DY343" s="199"/>
      <c r="DZ343" s="199"/>
      <c r="EA343" s="199"/>
      <c r="EB343" s="199"/>
      <c r="EC343" s="199"/>
      <c r="ED343" s="199"/>
      <c r="EE343" s="199"/>
      <c r="EF343" s="199"/>
      <c r="EG343" s="199"/>
      <c r="EH343" s="199"/>
      <c r="EI343" s="199"/>
      <c r="EJ343" s="199"/>
      <c r="EK343" s="199"/>
      <c r="EL343" s="199"/>
      <c r="EM343" s="199"/>
      <c r="EN343" s="199"/>
      <c r="EO343" s="199"/>
      <c r="EP343" s="199"/>
      <c r="EQ343" s="199"/>
      <c r="ER343" s="199"/>
      <c r="ES343" s="199"/>
      <c r="ET343" s="199"/>
      <c r="EU343" s="199"/>
      <c r="EV343" s="199"/>
      <c r="EW343" s="199"/>
      <c r="EX343" s="199"/>
      <c r="EY343" s="199"/>
      <c r="EZ343" s="199"/>
      <c r="FA343" s="199"/>
      <c r="FB343" s="199"/>
      <c r="FC343" s="199"/>
      <c r="FD343" s="199"/>
      <c r="FE343" s="199"/>
      <c r="FF343" s="199"/>
      <c r="FG343" s="199"/>
      <c r="FH343" s="199"/>
      <c r="FI343" s="199"/>
      <c r="FJ343" s="199"/>
      <c r="FK343" s="199"/>
      <c r="FL343" s="199"/>
      <c r="FM343" s="199"/>
      <c r="FN343" s="199"/>
      <c r="FO343" s="199"/>
      <c r="FP343" s="199"/>
      <c r="FQ343" s="199"/>
      <c r="FR343" s="199"/>
      <c r="FS343" s="199"/>
      <c r="FT343" s="199"/>
      <c r="FU343" s="199"/>
      <c r="FV343" s="199"/>
      <c r="FW343" s="199"/>
      <c r="FX343" s="199"/>
      <c r="FY343" s="199"/>
      <c r="FZ343" s="199"/>
      <c r="GA343" s="199"/>
      <c r="GB343" s="199"/>
      <c r="GC343" s="199"/>
      <c r="GD343" s="199"/>
      <c r="GE343" s="199"/>
      <c r="GF343" s="199"/>
      <c r="GG343" s="199"/>
      <c r="GH343" s="199"/>
      <c r="GI343" s="199"/>
      <c r="GJ343" s="199"/>
      <c r="GK343" s="199"/>
      <c r="GL343" s="199"/>
      <c r="GM343" s="199" t="s">
        <v>180</v>
      </c>
      <c r="GN343" s="199">
        <v>0</v>
      </c>
      <c r="GO343" s="199">
        <v>0</v>
      </c>
      <c r="GP343" s="199">
        <v>0</v>
      </c>
      <c r="GQ343" s="199">
        <v>0</v>
      </c>
      <c r="GR343" s="199">
        <v>0</v>
      </c>
      <c r="GS343" s="199">
        <v>0</v>
      </c>
    </row>
    <row r="344" spans="1:201" x14ac:dyDescent="0.35">
      <c r="A344" s="199">
        <v>0</v>
      </c>
      <c r="B344" s="199">
        <v>0</v>
      </c>
      <c r="C344" s="199">
        <v>0</v>
      </c>
      <c r="D344" s="199">
        <v>0</v>
      </c>
      <c r="E344" s="199" t="s">
        <v>32</v>
      </c>
      <c r="F344" s="199"/>
      <c r="G344" s="199"/>
      <c r="H344" s="199"/>
      <c r="I344" s="199">
        <v>0</v>
      </c>
      <c r="J344" s="199">
        <v>0</v>
      </c>
      <c r="K344" s="199">
        <v>0</v>
      </c>
      <c r="L344" s="199">
        <v>0</v>
      </c>
      <c r="M344" s="199"/>
      <c r="N344" s="199"/>
      <c r="O344" s="199"/>
      <c r="P344" s="199"/>
      <c r="Q344" s="199"/>
      <c r="R344" s="199"/>
      <c r="S344" s="199"/>
      <c r="T344" s="199"/>
      <c r="U344" s="199"/>
      <c r="V344" s="199"/>
      <c r="W344" s="199"/>
      <c r="X344" s="199"/>
      <c r="Y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c r="BM344" s="199"/>
      <c r="BN344" s="199"/>
      <c r="BO344" s="199"/>
      <c r="BP344" s="199"/>
      <c r="BQ344" s="199"/>
      <c r="BR344" s="199"/>
      <c r="BS344" s="199"/>
      <c r="BT344" s="199"/>
      <c r="BU344" s="199"/>
      <c r="BV344" s="199"/>
      <c r="BW344" s="199"/>
      <c r="BX344" s="199"/>
      <c r="BY344" s="199"/>
      <c r="BZ344" s="199"/>
      <c r="CA344" s="199"/>
      <c r="CB344" s="199"/>
      <c r="CC344" s="199"/>
      <c r="CD344" s="199"/>
      <c r="CE344" s="199"/>
      <c r="CF344" s="199"/>
      <c r="CG344" s="199"/>
      <c r="CH344" s="199"/>
      <c r="CI344" s="199"/>
      <c r="CJ344" s="199"/>
      <c r="CK344" s="199"/>
      <c r="CL344" s="199"/>
      <c r="CM344" s="199"/>
      <c r="CN344" s="199"/>
      <c r="CO344" s="199"/>
      <c r="CP344" s="199"/>
      <c r="CQ344" s="199"/>
      <c r="CR344" s="199"/>
      <c r="CS344" s="199"/>
      <c r="CT344" s="199"/>
      <c r="CU344" s="199"/>
      <c r="CV344" s="199"/>
      <c r="CW344" s="199"/>
      <c r="CX344" s="199"/>
      <c r="CY344" s="199"/>
      <c r="CZ344" s="199"/>
      <c r="DA344" s="199"/>
      <c r="DB344" s="199"/>
      <c r="DC344" s="199"/>
      <c r="DD344" s="199"/>
      <c r="DE344" s="199"/>
      <c r="DF344" s="199"/>
      <c r="DG344" s="199"/>
      <c r="DH344" s="199"/>
      <c r="DI344" s="199"/>
      <c r="DJ344" s="199"/>
      <c r="DK344" s="199"/>
      <c r="DL344" s="199"/>
      <c r="DM344" s="199"/>
      <c r="DN344" s="199"/>
      <c r="DO344" s="199"/>
      <c r="DP344" s="199"/>
      <c r="DQ344" s="199"/>
      <c r="DR344" s="199"/>
      <c r="DS344" s="199"/>
      <c r="DT344" s="199"/>
      <c r="DU344" s="199"/>
      <c r="DV344" s="199"/>
      <c r="DW344" s="199"/>
      <c r="DX344" s="199"/>
      <c r="DY344" s="199"/>
      <c r="DZ344" s="199"/>
      <c r="EA344" s="199"/>
      <c r="EB344" s="199"/>
      <c r="EC344" s="199"/>
      <c r="ED344" s="199"/>
      <c r="EE344" s="199"/>
      <c r="EF344" s="199"/>
      <c r="EG344" s="199"/>
      <c r="EH344" s="199"/>
      <c r="EI344" s="199"/>
      <c r="EJ344" s="199"/>
      <c r="EK344" s="199"/>
      <c r="EL344" s="199"/>
      <c r="EM344" s="199"/>
      <c r="EN344" s="199"/>
      <c r="EO344" s="199"/>
      <c r="EP344" s="199"/>
      <c r="EQ344" s="199"/>
      <c r="ER344" s="199"/>
      <c r="ES344" s="199"/>
      <c r="ET344" s="199"/>
      <c r="EU344" s="199"/>
      <c r="EV344" s="199"/>
      <c r="EW344" s="199"/>
      <c r="EX344" s="199"/>
      <c r="EY344" s="199"/>
      <c r="EZ344" s="199"/>
      <c r="FA344" s="199"/>
      <c r="FB344" s="199"/>
      <c r="FC344" s="199"/>
      <c r="FD344" s="199"/>
      <c r="FE344" s="199"/>
      <c r="FF344" s="199"/>
      <c r="FG344" s="199"/>
      <c r="FH344" s="199"/>
      <c r="FI344" s="199"/>
      <c r="FJ344" s="199"/>
      <c r="FK344" s="199"/>
      <c r="FL344" s="199"/>
      <c r="FM344" s="199"/>
      <c r="FN344" s="199"/>
      <c r="FO344" s="199"/>
      <c r="FP344" s="199"/>
      <c r="FQ344" s="199"/>
      <c r="FR344" s="199"/>
      <c r="FS344" s="199"/>
      <c r="FT344" s="199"/>
      <c r="FU344" s="199"/>
      <c r="FV344" s="199"/>
      <c r="FW344" s="199"/>
      <c r="FX344" s="199"/>
      <c r="FY344" s="199"/>
      <c r="FZ344" s="199"/>
      <c r="GA344" s="199"/>
      <c r="GB344" s="199"/>
      <c r="GC344" s="199"/>
      <c r="GD344" s="199"/>
      <c r="GE344" s="199"/>
      <c r="GF344" s="199"/>
      <c r="GG344" s="199"/>
      <c r="GH344" s="199"/>
      <c r="GI344" s="199"/>
      <c r="GJ344" s="199"/>
      <c r="GK344" s="199"/>
      <c r="GL344" s="199"/>
      <c r="GM344" s="199" t="s">
        <v>181</v>
      </c>
      <c r="GN344" s="199">
        <v>0</v>
      </c>
      <c r="GO344" s="199">
        <v>0</v>
      </c>
      <c r="GP344" s="199">
        <v>0</v>
      </c>
      <c r="GQ344" s="199">
        <v>0</v>
      </c>
      <c r="GR344" s="199">
        <v>0</v>
      </c>
      <c r="GS344" s="199">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8020-464C-41AF-A15F-C190E1BED25C}">
  <dimension ref="A1:H7"/>
  <sheetViews>
    <sheetView workbookViewId="0">
      <selection activeCell="E7" sqref="E7:H7"/>
    </sheetView>
  </sheetViews>
  <sheetFormatPr defaultRowHeight="14.5" x14ac:dyDescent="0.35"/>
  <cols>
    <col min="1" max="1" width="18.54296875" customWidth="1"/>
    <col min="2" max="2" width="17.7265625" style="26" customWidth="1"/>
    <col min="4" max="4" width="13.453125" customWidth="1"/>
    <col min="5" max="5" width="19" customWidth="1"/>
    <col min="6" max="6" width="18.7265625" customWidth="1"/>
    <col min="7" max="7" width="17.81640625" customWidth="1"/>
    <col min="8" max="8" width="10" bestFit="1" customWidth="1"/>
  </cols>
  <sheetData>
    <row r="1" spans="1:8" x14ac:dyDescent="0.35">
      <c r="A1" s="143" t="s">
        <v>188</v>
      </c>
      <c r="B1" s="143"/>
    </row>
    <row r="2" spans="1:8" s="26" customFormat="1" x14ac:dyDescent="0.35">
      <c r="A2" s="192" t="s">
        <v>1</v>
      </c>
      <c r="B2" s="192" t="s">
        <v>4</v>
      </c>
      <c r="C2" s="26" t="s">
        <v>3</v>
      </c>
      <c r="D2" s="26" t="s">
        <v>191</v>
      </c>
      <c r="E2" s="26" t="s">
        <v>192</v>
      </c>
      <c r="F2" s="26" t="s">
        <v>193</v>
      </c>
      <c r="G2" s="26" t="s">
        <v>194</v>
      </c>
      <c r="H2" s="26" t="s">
        <v>14</v>
      </c>
    </row>
    <row r="3" spans="1:8" s="26" customFormat="1" x14ac:dyDescent="0.35">
      <c r="A3" s="192" t="s">
        <v>2</v>
      </c>
      <c r="B3" s="192" t="s">
        <v>2</v>
      </c>
      <c r="C3" s="26">
        <v>4</v>
      </c>
      <c r="D3" s="26">
        <v>7738</v>
      </c>
      <c r="E3" s="5">
        <v>45139</v>
      </c>
      <c r="F3" s="5">
        <v>45504</v>
      </c>
      <c r="G3" s="5">
        <v>44044</v>
      </c>
      <c r="H3" s="5">
        <v>45504</v>
      </c>
    </row>
    <row r="4" spans="1:8" x14ac:dyDescent="0.35">
      <c r="A4" s="192" t="s">
        <v>189</v>
      </c>
      <c r="B4" s="192" t="s">
        <v>189</v>
      </c>
      <c r="C4">
        <v>145</v>
      </c>
      <c r="D4">
        <v>7739</v>
      </c>
      <c r="E4" s="5">
        <v>45139</v>
      </c>
      <c r="F4" s="5">
        <v>45504</v>
      </c>
      <c r="G4" s="5">
        <v>44774</v>
      </c>
      <c r="H4" s="5">
        <v>45504</v>
      </c>
    </row>
    <row r="5" spans="1:8" x14ac:dyDescent="0.35">
      <c r="A5" s="192" t="s">
        <v>195</v>
      </c>
      <c r="B5" s="192" t="s">
        <v>196</v>
      </c>
      <c r="C5">
        <v>70</v>
      </c>
      <c r="D5">
        <v>7736</v>
      </c>
      <c r="E5" s="5">
        <v>45139</v>
      </c>
      <c r="F5" s="5">
        <v>45504</v>
      </c>
      <c r="G5" s="5">
        <v>44044</v>
      </c>
      <c r="H5" s="5">
        <v>45504</v>
      </c>
    </row>
    <row r="6" spans="1:8" x14ac:dyDescent="0.35">
      <c r="A6" s="192" t="s">
        <v>190</v>
      </c>
      <c r="B6" s="192" t="s">
        <v>190</v>
      </c>
      <c r="C6">
        <v>76</v>
      </c>
      <c r="D6">
        <v>7737</v>
      </c>
      <c r="E6" s="5">
        <v>45139</v>
      </c>
      <c r="F6" s="5">
        <v>45504</v>
      </c>
      <c r="G6" s="5">
        <v>44044</v>
      </c>
      <c r="H6" s="5">
        <v>45504</v>
      </c>
    </row>
    <row r="7" spans="1:8" x14ac:dyDescent="0.35">
      <c r="A7" s="192" t="s">
        <v>32</v>
      </c>
      <c r="E7" t="s">
        <v>391</v>
      </c>
      <c r="F7" s="199" t="s">
        <v>391</v>
      </c>
      <c r="G7" s="199" t="s">
        <v>391</v>
      </c>
      <c r="H7" s="199" t="s">
        <v>391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Y30"/>
  <sheetViews>
    <sheetView showGridLines="0" tabSelected="1" zoomScale="104" zoomScaleNormal="100" workbookViewId="0">
      <selection activeCell="D18" sqref="D18"/>
    </sheetView>
  </sheetViews>
  <sheetFormatPr defaultColWidth="8.81640625" defaultRowHeight="14.5" x14ac:dyDescent="0.35"/>
  <cols>
    <col min="1" max="1" width="3.26953125" customWidth="1"/>
    <col min="2" max="2" width="43.7265625" customWidth="1"/>
    <col min="3" max="3" width="4.26953125" customWidth="1"/>
    <col min="4" max="4" width="25.453125" customWidth="1"/>
    <col min="5" max="5" width="22.54296875" customWidth="1"/>
    <col min="6" max="6" width="20.453125" customWidth="1"/>
    <col min="7" max="7" width="19.7265625" customWidth="1"/>
    <col min="8" max="8" width="4.26953125" customWidth="1"/>
    <col min="9" max="11" width="8.81640625" hidden="1" customWidth="1"/>
    <col min="12" max="12" width="8.81640625" style="26" hidden="1" customWidth="1"/>
    <col min="13" max="14" width="8.81640625" hidden="1" customWidth="1"/>
    <col min="15" max="15" width="16.7265625" hidden="1" customWidth="1"/>
    <col min="16" max="16" width="8.81640625" hidden="1" customWidth="1"/>
    <col min="17" max="17" width="8.81640625" style="26" hidden="1" customWidth="1"/>
    <col min="18" max="18" width="10.26953125" style="26" hidden="1" customWidth="1"/>
    <col min="19" max="19" width="10.1796875" style="26" hidden="1" customWidth="1"/>
    <col min="20" max="20" width="12.453125" style="26" hidden="1" customWidth="1"/>
    <col min="21" max="21" width="14" hidden="1" customWidth="1"/>
    <col min="22" max="22" width="13.81640625" hidden="1" customWidth="1"/>
    <col min="23" max="23" width="13.7265625" hidden="1" customWidth="1"/>
    <col min="24" max="24" width="17.7265625" hidden="1" customWidth="1"/>
    <col min="25" max="25" width="23.1796875" hidden="1" customWidth="1"/>
  </cols>
  <sheetData>
    <row r="1" spans="1:25" ht="18.75" customHeight="1" x14ac:dyDescent="0.35">
      <c r="A1" s="27"/>
      <c r="B1" s="143" t="str">
        <f>Sheet1!$A$1</f>
        <v>Retail Collaborative Program Report v 01/2024</v>
      </c>
      <c r="C1" s="26"/>
      <c r="D1" s="26"/>
      <c r="E1" s="26"/>
      <c r="F1" s="26"/>
      <c r="G1" s="26"/>
      <c r="H1" s="26"/>
      <c r="I1" s="26"/>
      <c r="J1" s="26"/>
      <c r="K1" s="26"/>
      <c r="M1" s="26"/>
      <c r="N1" s="26"/>
      <c r="O1" s="26"/>
    </row>
    <row r="2" spans="1:25" ht="24.75" customHeight="1" x14ac:dyDescent="0.35">
      <c r="A2" s="11"/>
      <c r="B2" s="209"/>
      <c r="C2" s="209"/>
      <c r="D2" s="209"/>
      <c r="E2" s="209"/>
      <c r="F2" s="209"/>
      <c r="G2" s="209"/>
      <c r="H2" s="26"/>
      <c r="I2" s="26"/>
      <c r="J2" s="26"/>
      <c r="K2" s="26"/>
      <c r="M2" s="26"/>
      <c r="N2" s="26"/>
      <c r="O2" s="26"/>
    </row>
    <row r="3" spans="1:25" ht="24.75" customHeight="1" x14ac:dyDescent="0.35">
      <c r="A3" s="26"/>
      <c r="B3" s="209"/>
      <c r="C3" s="209"/>
      <c r="D3" s="209"/>
      <c r="E3" s="209"/>
      <c r="F3" s="209"/>
      <c r="G3" s="209"/>
      <c r="H3" s="26"/>
      <c r="I3" s="26"/>
      <c r="J3" s="26"/>
      <c r="K3" s="26"/>
      <c r="M3" s="26"/>
      <c r="N3" s="26"/>
      <c r="O3" s="26"/>
    </row>
    <row r="4" spans="1:25" ht="24.75" customHeight="1" x14ac:dyDescent="0.35">
      <c r="A4" s="26"/>
      <c r="B4" s="209" t="s">
        <v>191</v>
      </c>
      <c r="C4" s="209"/>
      <c r="D4" s="209">
        <f>VLOOKUP($D$12,Sheet1!$A$3:$H$7,2,FALSE)</f>
        <v>0</v>
      </c>
      <c r="E4" s="209"/>
      <c r="F4" s="209"/>
      <c r="G4" s="209"/>
      <c r="H4" s="26"/>
      <c r="I4" s="26"/>
      <c r="J4" s="26"/>
      <c r="K4" s="26"/>
      <c r="M4" s="26"/>
      <c r="N4" s="26"/>
      <c r="O4" s="26"/>
    </row>
    <row r="5" spans="1:25" ht="24.75" customHeight="1" x14ac:dyDescent="0.35">
      <c r="A5" s="26"/>
      <c r="B5" s="209" t="s">
        <v>3</v>
      </c>
      <c r="C5" s="209"/>
      <c r="D5" s="209">
        <f>VLOOKUP($D$12,Sheet1!$A$3:$H$7,2,FALSE)</f>
        <v>0</v>
      </c>
      <c r="E5" s="209"/>
      <c r="F5" s="209"/>
      <c r="G5" s="209"/>
      <c r="H5" s="26"/>
      <c r="I5" s="26"/>
      <c r="J5" s="26"/>
      <c r="K5" s="26"/>
      <c r="M5" s="26"/>
      <c r="N5" s="26"/>
      <c r="O5" s="26"/>
    </row>
    <row r="6" spans="1:25" ht="24.75" customHeight="1" x14ac:dyDescent="0.35">
      <c r="A6" s="26"/>
      <c r="B6" s="209" t="s">
        <v>4</v>
      </c>
      <c r="C6" s="209"/>
      <c r="D6" s="209">
        <f>VLOOKUP($D$12,Sheet1!$A$3:$H$7,3,FALSE)</f>
        <v>0</v>
      </c>
      <c r="E6" s="209"/>
      <c r="F6" s="209"/>
      <c r="G6" s="209"/>
      <c r="H6" s="26"/>
      <c r="I6" s="26"/>
      <c r="J6" s="26"/>
      <c r="K6" s="26"/>
      <c r="M6" s="26"/>
      <c r="N6" s="26"/>
      <c r="O6" s="26"/>
    </row>
    <row r="7" spans="1:25" ht="24.75" customHeight="1" x14ac:dyDescent="0.35">
      <c r="A7" s="26"/>
      <c r="B7" s="209" t="s">
        <v>197</v>
      </c>
      <c r="C7" s="209"/>
      <c r="D7" s="276" t="str">
        <f>VLOOKUP($D$12,Sheet1!$A$3:$H$7,5,FALSE)</f>
        <v>Select Recipient Name</v>
      </c>
      <c r="E7" s="276" t="str">
        <f>VLOOKUP($D$12,Sheet1!$A$3:$H$7,6,FALSE)</f>
        <v>Select Recipient Name</v>
      </c>
      <c r="F7" s="276" t="str">
        <f>VLOOKUP($D$12,Sheet1!$A$3:$H$7,7,FALSE)</f>
        <v>Select Recipient Name</v>
      </c>
      <c r="G7" s="276" t="str">
        <f>VLOOKUP($D$12,Sheet1!$A$3:$H$7,8,FALSE)</f>
        <v>Select Recipient Name</v>
      </c>
      <c r="H7" s="26"/>
      <c r="I7" s="26"/>
      <c r="J7" s="26"/>
      <c r="K7" s="26"/>
      <c r="M7" s="26"/>
      <c r="N7" s="26"/>
      <c r="O7" s="26"/>
    </row>
    <row r="8" spans="1:25" ht="24.75" customHeight="1" x14ac:dyDescent="0.35">
      <c r="A8" s="26"/>
      <c r="B8" s="47"/>
      <c r="C8" s="47"/>
      <c r="D8" s="47"/>
      <c r="E8" s="47"/>
      <c r="F8" s="47"/>
      <c r="G8" s="47"/>
      <c r="H8" s="26"/>
      <c r="I8" s="26"/>
      <c r="J8" s="26"/>
      <c r="K8" s="26"/>
      <c r="M8" s="26"/>
      <c r="N8" s="26"/>
      <c r="O8" s="26"/>
    </row>
    <row r="9" spans="1:25" x14ac:dyDescent="0.35">
      <c r="A9" s="26"/>
      <c r="B9" s="47"/>
      <c r="C9" s="47"/>
      <c r="D9" s="47"/>
      <c r="E9" s="47"/>
      <c r="F9" s="47"/>
      <c r="G9" s="47"/>
      <c r="H9" s="26"/>
      <c r="I9" s="26"/>
      <c r="J9" s="26"/>
      <c r="K9" s="26"/>
      <c r="M9" s="26"/>
      <c r="N9" s="26"/>
      <c r="O9" s="26"/>
    </row>
    <row r="10" spans="1:25" ht="15" thickBot="1" x14ac:dyDescent="0.4">
      <c r="A10" s="26"/>
      <c r="B10" s="4"/>
      <c r="C10" s="4"/>
      <c r="D10" s="4"/>
      <c r="E10" s="4"/>
      <c r="F10" s="4"/>
      <c r="G10" s="4"/>
      <c r="H10" s="26"/>
      <c r="I10" s="26"/>
      <c r="J10" s="26"/>
      <c r="K10" s="26"/>
      <c r="M10" s="26"/>
      <c r="N10" s="26"/>
      <c r="O10" s="26"/>
    </row>
    <row r="11" spans="1:25" ht="11.25" customHeight="1" thickBot="1" x14ac:dyDescent="0.4">
      <c r="A11" s="26"/>
      <c r="B11" s="26"/>
      <c r="C11" s="26"/>
      <c r="D11" s="3"/>
      <c r="E11" s="26"/>
      <c r="F11" s="26"/>
      <c r="G11" s="26"/>
      <c r="H11" s="26"/>
      <c r="I11" s="26"/>
      <c r="J11" s="26"/>
      <c r="K11" s="26"/>
      <c r="M11" s="26"/>
      <c r="N11" s="26"/>
      <c r="O11" s="26"/>
    </row>
    <row r="12" spans="1:25" ht="21" customHeight="1" thickBot="1" x14ac:dyDescent="0.5">
      <c r="A12" s="26"/>
      <c r="B12" s="28" t="s">
        <v>6</v>
      </c>
      <c r="C12" s="2"/>
      <c r="D12" s="277" t="s">
        <v>32</v>
      </c>
      <c r="E12" s="278"/>
      <c r="F12" s="278"/>
      <c r="G12" s="279"/>
      <c r="H12" s="26"/>
      <c r="I12" s="26"/>
      <c r="J12" s="26"/>
      <c r="K12" s="26"/>
      <c r="M12" s="26"/>
      <c r="N12" s="26"/>
      <c r="O12" s="26"/>
    </row>
    <row r="13" spans="1:25" ht="21" customHeight="1" thickBot="1" x14ac:dyDescent="0.5">
      <c r="A13" s="26"/>
      <c r="B13" s="28" t="s">
        <v>7</v>
      </c>
      <c r="C13" s="1"/>
      <c r="D13" s="118"/>
      <c r="E13" s="26"/>
      <c r="F13" s="26"/>
      <c r="G13" s="26"/>
      <c r="H13" s="26"/>
      <c r="I13" s="26"/>
      <c r="J13" s="26"/>
      <c r="K13" s="26"/>
      <c r="M13" s="26"/>
      <c r="N13" s="26"/>
      <c r="O13" s="26"/>
    </row>
    <row r="14" spans="1:25" ht="19" thickBot="1" x14ac:dyDescent="0.5">
      <c r="A14" s="26"/>
      <c r="B14" s="28" t="s">
        <v>8</v>
      </c>
      <c r="C14" s="1"/>
      <c r="D14" s="25" t="s">
        <v>9</v>
      </c>
      <c r="E14" s="22" t="s">
        <v>10</v>
      </c>
      <c r="F14" s="23" t="s">
        <v>11</v>
      </c>
      <c r="G14" s="145" t="s">
        <v>116</v>
      </c>
      <c r="H14" s="27"/>
      <c r="I14" s="47" t="s">
        <v>3</v>
      </c>
      <c r="J14" s="47" t="s">
        <v>4</v>
      </c>
      <c r="K14" s="47" t="s">
        <v>5</v>
      </c>
      <c r="L14" s="47" t="s">
        <v>187</v>
      </c>
      <c r="M14" s="47" t="s">
        <v>1</v>
      </c>
      <c r="N14" s="47" t="s">
        <v>117</v>
      </c>
      <c r="O14" s="47" t="s">
        <v>116</v>
      </c>
      <c r="P14" s="47" t="s">
        <v>118</v>
      </c>
      <c r="Q14" s="47" t="s">
        <v>192</v>
      </c>
      <c r="R14" s="47" t="s">
        <v>193</v>
      </c>
      <c r="S14" s="47" t="s">
        <v>194</v>
      </c>
      <c r="T14" s="47" t="s">
        <v>14</v>
      </c>
      <c r="U14" s="47" t="s">
        <v>74</v>
      </c>
      <c r="V14" s="47" t="s">
        <v>98</v>
      </c>
      <c r="W14" s="47" t="s">
        <v>185</v>
      </c>
      <c r="X14" s="47" t="s">
        <v>18</v>
      </c>
      <c r="Y14" s="184" t="s">
        <v>19</v>
      </c>
    </row>
    <row r="15" spans="1:25" ht="19" thickBot="1" x14ac:dyDescent="0.5">
      <c r="A15" s="26"/>
      <c r="B15" s="28" t="s">
        <v>12</v>
      </c>
      <c r="C15" s="2"/>
      <c r="D15" s="30"/>
      <c r="E15" s="30"/>
      <c r="F15" s="30"/>
      <c r="G15" s="146"/>
      <c r="H15" s="27"/>
      <c r="I15" s="47">
        <f>$D$5</f>
        <v>0</v>
      </c>
      <c r="J15" s="47">
        <f>$D$6</f>
        <v>0</v>
      </c>
      <c r="K15" s="47">
        <f>$H$15</f>
        <v>0</v>
      </c>
      <c r="L15" s="47">
        <f>$H$14</f>
        <v>0</v>
      </c>
      <c r="M15" s="47" t="str">
        <f>$D$12</f>
        <v>Select</v>
      </c>
      <c r="N15" s="47" t="str">
        <f>$B$1</f>
        <v>Retail Collaborative Program Report v 01/2024</v>
      </c>
      <c r="O15" s="147">
        <f>$G$15</f>
        <v>0</v>
      </c>
      <c r="P15" s="47">
        <f>$G$16</f>
        <v>0</v>
      </c>
      <c r="Q15" s="147" t="str">
        <f>$D$7</f>
        <v>Select Recipient Name</v>
      </c>
      <c r="R15" s="147" t="str">
        <f>$E$7</f>
        <v>Select Recipient Name</v>
      </c>
      <c r="S15" s="147" t="str">
        <f>$F$7</f>
        <v>Select Recipient Name</v>
      </c>
      <c r="T15" s="147" t="str">
        <f>$G$7</f>
        <v>Select Recipient Name</v>
      </c>
      <c r="U15" s="147" t="str">
        <f>$D$14</f>
        <v>Initial Report</v>
      </c>
      <c r="V15" s="147">
        <f>$D$15</f>
        <v>0</v>
      </c>
      <c r="W15" s="47"/>
      <c r="X15" s="184"/>
      <c r="Y15" s="184"/>
    </row>
    <row r="16" spans="1:25" ht="15" thickBot="1" x14ac:dyDescent="0.4">
      <c r="A16" s="26"/>
      <c r="B16" s="4"/>
      <c r="C16" s="4"/>
      <c r="D16" s="4"/>
      <c r="E16" s="4"/>
      <c r="F16" s="4"/>
      <c r="G16" s="185"/>
      <c r="H16" s="26"/>
      <c r="I16" s="47">
        <f t="shared" ref="I16:I18" si="0">$D$5</f>
        <v>0</v>
      </c>
      <c r="J16" s="47">
        <f t="shared" ref="J16:J18" si="1">$D$6</f>
        <v>0</v>
      </c>
      <c r="K16" s="47">
        <f t="shared" ref="K16:K18" si="2">$H$15</f>
        <v>0</v>
      </c>
      <c r="L16" s="47">
        <f t="shared" ref="L16:L18" si="3">$H$14</f>
        <v>0</v>
      </c>
      <c r="M16" s="47" t="str">
        <f>$D$12</f>
        <v>Select</v>
      </c>
      <c r="N16" s="47" t="str">
        <f t="shared" ref="N16:N18" si="4">$B$1</f>
        <v>Retail Collaborative Program Report v 01/2024</v>
      </c>
      <c r="O16" s="147">
        <f t="shared" ref="O16:O18" si="5">$G$15</f>
        <v>0</v>
      </c>
      <c r="P16" s="47">
        <f t="shared" ref="P16:P17" si="6">$G$16</f>
        <v>0</v>
      </c>
      <c r="Q16" s="147" t="str">
        <f t="shared" ref="Q16:Q18" si="7">$D$7</f>
        <v>Select Recipient Name</v>
      </c>
      <c r="R16" s="147" t="str">
        <f t="shared" ref="R16:R18" si="8">$E$7</f>
        <v>Select Recipient Name</v>
      </c>
      <c r="S16" s="147" t="str">
        <f t="shared" ref="S16:S18" si="9">$F$7</f>
        <v>Select Recipient Name</v>
      </c>
      <c r="T16" s="147" t="str">
        <f t="shared" ref="T16:T18" si="10">$G$7</f>
        <v>Select Recipient Name</v>
      </c>
      <c r="U16" s="147" t="str">
        <f>$E$14</f>
        <v>Mid-Year Report</v>
      </c>
      <c r="V16" s="147">
        <f>$E$15</f>
        <v>0</v>
      </c>
      <c r="W16" s="47"/>
      <c r="X16" s="184"/>
      <c r="Y16" s="184"/>
    </row>
    <row r="17" spans="2:25" ht="15" thickBot="1" x14ac:dyDescent="0.4">
      <c r="B17" s="3"/>
      <c r="C17" s="3"/>
      <c r="D17" s="3"/>
      <c r="E17" s="3"/>
      <c r="F17" s="3"/>
      <c r="G17" s="3"/>
      <c r="H17" s="26"/>
      <c r="I17" s="47">
        <f t="shared" si="0"/>
        <v>0</v>
      </c>
      <c r="J17" s="47">
        <f t="shared" si="1"/>
        <v>0</v>
      </c>
      <c r="K17" s="47">
        <f t="shared" si="2"/>
        <v>0</v>
      </c>
      <c r="L17" s="47">
        <f t="shared" si="3"/>
        <v>0</v>
      </c>
      <c r="M17" s="47" t="str">
        <f>$D$12</f>
        <v>Select</v>
      </c>
      <c r="N17" s="47" t="str">
        <f t="shared" si="4"/>
        <v>Retail Collaborative Program Report v 01/2024</v>
      </c>
      <c r="O17" s="147">
        <f t="shared" si="5"/>
        <v>0</v>
      </c>
      <c r="P17" s="47">
        <f t="shared" si="6"/>
        <v>0</v>
      </c>
      <c r="Q17" s="147" t="str">
        <f t="shared" si="7"/>
        <v>Select Recipient Name</v>
      </c>
      <c r="R17" s="147" t="str">
        <f t="shared" si="8"/>
        <v>Select Recipient Name</v>
      </c>
      <c r="S17" s="147" t="str">
        <f t="shared" si="9"/>
        <v>Select Recipient Name</v>
      </c>
      <c r="T17" s="147" t="str">
        <f t="shared" si="10"/>
        <v>Select Recipient Name</v>
      </c>
      <c r="U17" s="147" t="str">
        <f>$F$14</f>
        <v>Annual Report</v>
      </c>
      <c r="V17" s="147">
        <f>$F$15</f>
        <v>0</v>
      </c>
      <c r="W17" s="47"/>
      <c r="X17" s="184"/>
      <c r="Y17" s="184"/>
    </row>
    <row r="18" spans="2:25" ht="19" thickBot="1" x14ac:dyDescent="0.5">
      <c r="B18" s="28" t="s">
        <v>13</v>
      </c>
      <c r="C18" s="1"/>
      <c r="D18" s="30" t="str">
        <f>VLOOKUP($D$12,Sheet1!$A$3:$H$7, 5,FALSE)</f>
        <v>Select Recipient Name</v>
      </c>
      <c r="E18" s="26"/>
      <c r="F18" s="26"/>
      <c r="G18" s="26"/>
      <c r="H18" s="26"/>
      <c r="I18" s="47">
        <f t="shared" si="0"/>
        <v>0</v>
      </c>
      <c r="J18" s="47">
        <f t="shared" si="1"/>
        <v>0</v>
      </c>
      <c r="K18" s="47">
        <f t="shared" si="2"/>
        <v>0</v>
      </c>
      <c r="L18" s="47">
        <f t="shared" si="3"/>
        <v>0</v>
      </c>
      <c r="M18" s="47" t="str">
        <f>$D$12</f>
        <v>Select</v>
      </c>
      <c r="N18" s="47" t="str">
        <f t="shared" si="4"/>
        <v>Retail Collaborative Program Report v 01/2024</v>
      </c>
      <c r="O18" s="147">
        <f t="shared" si="5"/>
        <v>0</v>
      </c>
      <c r="P18" s="189">
        <f>$G$16</f>
        <v>0</v>
      </c>
      <c r="Q18" s="147" t="str">
        <f t="shared" si="7"/>
        <v>Select Recipient Name</v>
      </c>
      <c r="R18" s="147" t="str">
        <f t="shared" si="8"/>
        <v>Select Recipient Name</v>
      </c>
      <c r="S18" s="147" t="str">
        <f t="shared" si="9"/>
        <v>Select Recipient Name</v>
      </c>
      <c r="T18" s="147" t="str">
        <f t="shared" si="10"/>
        <v>Select Recipient Name</v>
      </c>
      <c r="U18" s="188"/>
      <c r="V18" s="188"/>
      <c r="W18" s="47">
        <f>D24</f>
        <v>0</v>
      </c>
      <c r="X18" s="47">
        <f>D25</f>
        <v>0</v>
      </c>
      <c r="Y18" s="190">
        <f>D26</f>
        <v>0</v>
      </c>
    </row>
    <row r="19" spans="2:25" ht="19" thickBot="1" x14ac:dyDescent="0.5">
      <c r="B19" s="28" t="s">
        <v>14</v>
      </c>
      <c r="C19" s="2"/>
      <c r="D19" s="202" t="str">
        <f>VLOOKUP($D$12,Sheet1!$A$3:$H$7, 6,FALSE)</f>
        <v>Select Recipient Name</v>
      </c>
      <c r="E19" s="26"/>
      <c r="F19" s="26"/>
      <c r="G19" s="5"/>
      <c r="H19" s="26"/>
      <c r="I19" s="26"/>
      <c r="J19" s="26"/>
      <c r="K19" s="26"/>
      <c r="M19" s="26"/>
      <c r="N19" s="5"/>
      <c r="O19" s="5"/>
      <c r="P19" s="26"/>
      <c r="U19" s="26"/>
    </row>
    <row r="20" spans="2:25" ht="19" thickBot="1" x14ac:dyDescent="0.5">
      <c r="B20" s="6" t="s">
        <v>15</v>
      </c>
      <c r="C20" s="3"/>
      <c r="D20" s="202" t="str">
        <f>VLOOKUP($D$12,Sheet1!$A$3:$H$7, 7,FALSE)</f>
        <v>Select Recipient Name</v>
      </c>
      <c r="E20" s="3"/>
      <c r="F20" s="3"/>
      <c r="G20" s="3"/>
      <c r="H20" s="26"/>
      <c r="I20" s="26"/>
      <c r="J20" s="26"/>
      <c r="K20" s="26"/>
      <c r="M20" s="26"/>
      <c r="N20" s="5"/>
      <c r="O20" s="5"/>
      <c r="P20" s="26"/>
      <c r="U20" s="26"/>
    </row>
    <row r="21" spans="2:25" ht="19" thickBot="1" x14ac:dyDescent="0.5">
      <c r="B21" s="6" t="s">
        <v>16</v>
      </c>
      <c r="C21" s="3"/>
      <c r="D21" s="202" t="str">
        <f>VLOOKUP($D$12,Sheet1!$A$3:$H$7, 8,FALSE)</f>
        <v>Select Recipient Name</v>
      </c>
      <c r="E21" s="3"/>
      <c r="F21" s="3"/>
      <c r="G21" s="3"/>
      <c r="H21" s="26"/>
      <c r="I21" s="26"/>
      <c r="J21" s="26"/>
      <c r="K21" s="26"/>
      <c r="M21" s="26"/>
      <c r="N21" s="5"/>
      <c r="O21" s="5"/>
      <c r="P21" s="26"/>
      <c r="U21" s="26"/>
    </row>
    <row r="22" spans="2:25" ht="15" thickBot="1" x14ac:dyDescent="0.4">
      <c r="B22" s="4"/>
      <c r="C22" s="4"/>
      <c r="D22" s="4"/>
      <c r="E22" s="4"/>
      <c r="F22" s="4"/>
      <c r="G22" s="4"/>
      <c r="H22" s="26"/>
      <c r="I22" s="26"/>
      <c r="J22" s="26"/>
      <c r="K22" s="26"/>
      <c r="M22" s="26"/>
      <c r="N22" s="5"/>
      <c r="O22" s="5"/>
      <c r="P22" s="26"/>
      <c r="U22" s="10"/>
    </row>
    <row r="23" spans="2:25" ht="15" thickBot="1" x14ac:dyDescent="0.4">
      <c r="B23" s="3"/>
      <c r="C23" s="3"/>
      <c r="D23" s="3"/>
      <c r="E23" s="3"/>
      <c r="F23" s="3"/>
      <c r="G23" s="3"/>
      <c r="H23" s="26"/>
      <c r="I23" s="26"/>
      <c r="J23" s="26"/>
      <c r="K23" s="26"/>
      <c r="M23" s="26"/>
      <c r="N23" s="26"/>
      <c r="O23" s="26"/>
      <c r="P23" s="26"/>
      <c r="U23" s="26"/>
    </row>
    <row r="24" spans="2:25" ht="19" thickBot="1" x14ac:dyDescent="0.5">
      <c r="B24" s="28" t="s">
        <v>17</v>
      </c>
      <c r="C24" s="26"/>
      <c r="D24" s="277"/>
      <c r="E24" s="278"/>
      <c r="F24" s="278"/>
      <c r="G24" s="279"/>
      <c r="H24" s="26"/>
      <c r="I24" s="26"/>
      <c r="J24" s="26"/>
      <c r="K24" s="26"/>
      <c r="M24" s="26"/>
      <c r="N24" s="26"/>
      <c r="O24" s="26"/>
      <c r="P24" s="26"/>
      <c r="U24" s="26"/>
    </row>
    <row r="25" spans="2:25" ht="19" thickBot="1" x14ac:dyDescent="0.5">
      <c r="B25" s="28" t="s">
        <v>18</v>
      </c>
      <c r="C25" s="26"/>
      <c r="D25" s="277"/>
      <c r="E25" s="278"/>
      <c r="F25" s="278"/>
      <c r="G25" s="279"/>
      <c r="H25" s="26"/>
      <c r="I25" s="26"/>
      <c r="J25" s="26"/>
      <c r="K25" s="26"/>
      <c r="M25" s="26"/>
      <c r="N25" s="26"/>
      <c r="O25" s="26"/>
      <c r="P25" s="26"/>
      <c r="U25" s="26"/>
    </row>
    <row r="26" spans="2:25" ht="19" thickBot="1" x14ac:dyDescent="0.5">
      <c r="B26" s="28" t="s">
        <v>19</v>
      </c>
      <c r="C26" s="26"/>
      <c r="D26" s="7"/>
      <c r="E26" s="26"/>
      <c r="F26" s="26"/>
      <c r="G26" s="26"/>
      <c r="H26" s="26"/>
      <c r="I26" s="26"/>
      <c r="J26" s="26"/>
      <c r="K26" s="26"/>
      <c r="M26" s="26"/>
      <c r="N26" s="26"/>
      <c r="O26" s="26"/>
      <c r="P26" s="26"/>
      <c r="U26" s="26"/>
    </row>
    <row r="27" spans="2:25" ht="15" thickBot="1" x14ac:dyDescent="0.4">
      <c r="B27" s="4"/>
      <c r="C27" s="4"/>
      <c r="D27" s="4"/>
      <c r="E27" s="4"/>
      <c r="F27" s="4"/>
      <c r="G27" s="4"/>
    </row>
    <row r="28" spans="2:25" ht="15.5" x14ac:dyDescent="0.35">
      <c r="B28" s="134" t="s">
        <v>110</v>
      </c>
    </row>
    <row r="29" spans="2:25" s="26" customFormat="1" x14ac:dyDescent="0.35"/>
    <row r="30" spans="2:25" ht="18.5" x14ac:dyDescent="0.45">
      <c r="B30" s="28"/>
      <c r="C30" s="26"/>
      <c r="D30" s="280"/>
      <c r="E30" s="280"/>
      <c r="F30" s="280"/>
      <c r="G30" s="280"/>
      <c r="H30" s="26"/>
      <c r="I30" s="26"/>
      <c r="J30" s="26"/>
      <c r="K30" s="26"/>
      <c r="M30" s="26"/>
      <c r="N30" s="26"/>
      <c r="O30" s="26"/>
      <c r="P30" s="26"/>
      <c r="U30" s="26"/>
    </row>
  </sheetData>
  <sheetProtection algorithmName="SHA-512" hashValue="hSp5rzRg7e5vW1M6twsGpVCXOGvv7A6JKb+otbfG66ppC9FFritNG2pQhQqNBWgzcJ83x9S50y4s/X/qX7du/w==" saltValue="v3jE/zqUQdVV4nmqvACEsA==" spinCount="100000" sheet="1" objects="1" scenarios="1" formatCells="0" formatRows="0" selectLockedCells="1"/>
  <mergeCells count="4">
    <mergeCell ref="D24:G24"/>
    <mergeCell ref="D25:G25"/>
    <mergeCell ref="D12:G12"/>
    <mergeCell ref="D30:G30"/>
  </mergeCells>
  <phoneticPr fontId="3" type="noConversion"/>
  <dataValidations count="3">
    <dataValidation type="date" operator="greaterThan" showInputMessage="1" showErrorMessage="1" sqref="D15:E15" xr:uid="{D42D5138-4929-43EB-A684-7471C8B17076}">
      <formula1>F15</formula1>
    </dataValidation>
    <dataValidation type="date" operator="greaterThan" showInputMessage="1" showErrorMessage="1" sqref="F15" xr:uid="{4699F4FF-B1C1-48BD-BF66-FA73BA7C0994}">
      <formula1>#REF!</formula1>
    </dataValidation>
    <dataValidation type="list" allowBlank="1" showInputMessage="1" showErrorMessage="1" sqref="D12:G12" xr:uid="{FEC3FFCD-29F6-4BA7-91AA-0A871831FA6F}">
      <formula1>"AFDO, ASTHO, NACCHO-CFP, NEHA, Select"</formula1>
    </dataValidation>
  </dataValidations>
  <pageMargins left="0.5" right="0.5" top="0.5" bottom="0.5" header="0.3" footer="0.3"/>
  <pageSetup orientation="landscape" horizontalDpi="1200" verticalDpi="12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3FCF7-6DF8-4804-8FF7-6674C797BFF6}">
  <sheetPr>
    <tabColor theme="9" tint="0.79998168889431442"/>
  </sheetPr>
  <dimension ref="A1:IC329"/>
  <sheetViews>
    <sheetView showGridLines="0" topLeftCell="A23" zoomScaleNormal="100" workbookViewId="0">
      <selection activeCell="AE34" sqref="AE34"/>
    </sheetView>
  </sheetViews>
  <sheetFormatPr defaultColWidth="8.81640625" defaultRowHeight="14.5" x14ac:dyDescent="0.35"/>
  <cols>
    <col min="1" max="1" width="3.7265625" style="26" customWidth="1"/>
    <col min="2" max="2" width="63.1796875" style="26" customWidth="1"/>
    <col min="3" max="3" width="2.26953125" style="26" customWidth="1"/>
    <col min="4" max="4" width="16.7265625" style="26" customWidth="1"/>
    <col min="5" max="5" width="4.7265625" style="26" customWidth="1"/>
    <col min="6" max="10" width="16.7265625" style="26" customWidth="1"/>
    <col min="11" max="11" width="17.81640625" style="26" customWidth="1"/>
    <col min="12" max="12" width="16.7265625" style="26" customWidth="1"/>
    <col min="13" max="13" width="41.1796875" style="26" customWidth="1"/>
    <col min="14" max="14" width="4.7265625" style="26" customWidth="1"/>
    <col min="15" max="20" width="16.7265625" style="26" customWidth="1"/>
    <col min="21" max="21" width="11.453125" style="26" customWidth="1"/>
    <col min="22" max="22" width="41.1796875" style="26" customWidth="1"/>
    <col min="23" max="23" width="3.54296875" style="26" customWidth="1"/>
    <col min="24" max="24" width="37.54296875" style="26" customWidth="1"/>
    <col min="25" max="36" width="15.453125" style="26" customWidth="1"/>
    <col min="37" max="60" width="15.1796875" style="47" customWidth="1"/>
    <col min="61" max="61" width="8.81640625" style="47"/>
    <col min="62" max="62" width="11" style="47" hidden="1" customWidth="1"/>
    <col min="63" max="63" width="16.7265625" style="47" hidden="1" customWidth="1"/>
    <col min="64" max="64" width="11.453125" style="47" hidden="1" customWidth="1"/>
    <col min="65" max="68" width="16.7265625" style="47" hidden="1" customWidth="1"/>
    <col min="69" max="69" width="13.26953125" style="47" hidden="1" customWidth="1"/>
    <col min="70" max="71" width="16.7265625" style="47" hidden="1" customWidth="1"/>
    <col min="72" max="72" width="13.26953125" style="47" hidden="1" customWidth="1"/>
    <col min="73" max="97" width="16.7265625" style="47" hidden="1" customWidth="1"/>
    <col min="98" max="98" width="12.26953125" style="47" hidden="1" customWidth="1"/>
    <col min="99" max="99" width="17.81640625" style="47" hidden="1" customWidth="1"/>
    <col min="100" max="100" width="14.26953125" style="47" hidden="1" customWidth="1"/>
    <col min="101" max="104" width="17.81640625" style="47" hidden="1" customWidth="1"/>
    <col min="105" max="105" width="14.26953125" style="47" hidden="1" customWidth="1"/>
    <col min="106" max="107" width="17.81640625" style="47" hidden="1" customWidth="1"/>
    <col min="108" max="108" width="13.26953125" style="47" hidden="1" customWidth="1"/>
    <col min="109" max="133" width="17.81640625" style="47" hidden="1" customWidth="1"/>
    <col min="134" max="134" width="18" style="47" hidden="1" customWidth="1"/>
    <col min="135" max="135" width="21.26953125" style="47" hidden="1" customWidth="1"/>
    <col min="136" max="136" width="18" style="47" hidden="1" customWidth="1"/>
    <col min="137" max="140" width="21.26953125" style="47" hidden="1" customWidth="1"/>
    <col min="141" max="141" width="18" style="47" hidden="1" customWidth="1"/>
    <col min="142" max="143" width="21.26953125" style="47" hidden="1" customWidth="1"/>
    <col min="144" max="144" width="15.1796875" style="47" hidden="1" customWidth="1"/>
    <col min="145" max="169" width="21.26953125" style="47" hidden="1" customWidth="1"/>
    <col min="170" max="170" width="9" style="47" hidden="1" customWidth="1"/>
    <col min="171" max="171" width="20.81640625" style="47" hidden="1" customWidth="1"/>
    <col min="172" max="172" width="16.7265625" style="47" hidden="1" customWidth="1"/>
    <col min="173" max="173" width="8.81640625" style="47" hidden="1" customWidth="1"/>
    <col min="174" max="174" width="16.7265625" style="47" hidden="1" customWidth="1"/>
    <col min="175" max="175" width="18.1796875" style="47" hidden="1" customWidth="1"/>
    <col min="176" max="176" width="20" style="47" hidden="1" customWidth="1"/>
    <col min="177" max="177" width="22.453125" style="47" hidden="1" customWidth="1"/>
    <col min="178" max="178" width="23.7265625" style="207" hidden="1" customWidth="1"/>
    <col min="179" max="179" width="22.453125" style="207" hidden="1" customWidth="1"/>
    <col min="180" max="180" width="23.7265625" style="207" hidden="1" customWidth="1"/>
    <col min="181" max="181" width="22.453125" style="207" hidden="1" customWidth="1"/>
    <col min="182" max="182" width="19" style="47" hidden="1" customWidth="1"/>
    <col min="183" max="183" width="17.7265625" style="47" hidden="1" customWidth="1"/>
    <col min="184" max="184" width="16.26953125" style="47" hidden="1" customWidth="1"/>
    <col min="185" max="185" width="19" style="47" hidden="1" customWidth="1"/>
    <col min="186" max="186" width="20.1796875" style="47" hidden="1" customWidth="1"/>
    <col min="187" max="187" width="26.7265625" style="47" hidden="1" customWidth="1"/>
    <col min="188" max="188" width="25.81640625" style="47" hidden="1" customWidth="1"/>
    <col min="189" max="189" width="25.26953125" style="47" hidden="1" customWidth="1"/>
    <col min="190" max="190" width="24.1796875" style="47" hidden="1" customWidth="1"/>
    <col min="191" max="191" width="21.81640625" style="47" hidden="1" customWidth="1"/>
    <col min="192" max="192" width="23.453125" style="47" hidden="1" customWidth="1"/>
    <col min="193" max="193" width="35.26953125" style="47" hidden="1" customWidth="1"/>
    <col min="194" max="194" width="37.54296875" style="47" hidden="1" customWidth="1"/>
    <col min="195" max="195" width="22.81640625" style="47" hidden="1" customWidth="1"/>
    <col min="196" max="196" width="21.54296875" style="47" hidden="1" customWidth="1"/>
    <col min="197" max="197" width="19.453125" style="47" hidden="1" customWidth="1"/>
    <col min="198" max="198" width="21" style="47" hidden="1" customWidth="1"/>
    <col min="199" max="199" width="32.81640625" style="26" hidden="1" customWidth="1"/>
    <col min="200" max="200" width="35.1796875" style="26" hidden="1" customWidth="1"/>
    <col min="201" max="201" width="27.54296875" style="26" hidden="1" customWidth="1"/>
    <col min="202" max="210" width="0" style="26" hidden="1" customWidth="1"/>
    <col min="211" max="211" width="9.54296875" style="26" hidden="1" customWidth="1"/>
    <col min="212" max="212" width="9.1796875" style="26" hidden="1" customWidth="1"/>
    <col min="213" max="220" width="9.54296875" style="26" hidden="1" customWidth="1"/>
    <col min="221" max="221" width="10" style="26" hidden="1" customWidth="1"/>
    <col min="222" max="222" width="9.54296875" style="26" hidden="1" customWidth="1"/>
    <col min="223" max="231" width="10" style="26" hidden="1" customWidth="1"/>
    <col min="232" max="232" width="9.54296875" style="26" hidden="1" customWidth="1"/>
    <col min="233" max="237" width="10" style="26" hidden="1" customWidth="1"/>
    <col min="238" max="16384" width="8.81640625" style="26"/>
  </cols>
  <sheetData>
    <row r="1" spans="1:9" x14ac:dyDescent="0.35">
      <c r="A1" s="27"/>
      <c r="B1" s="143" t="str">
        <f>'Coversheet'!$B$1</f>
        <v>Retail Collaborative Program Report v 01/2024</v>
      </c>
    </row>
    <row r="2" spans="1:9" ht="17.25" customHeight="1" x14ac:dyDescent="0.35">
      <c r="A2" s="27"/>
      <c r="B2" s="47"/>
      <c r="C2" s="47"/>
      <c r="D2" s="47"/>
      <c r="E2" s="47"/>
      <c r="F2" s="47"/>
      <c r="G2" s="47"/>
      <c r="H2" s="47"/>
      <c r="I2" s="47"/>
    </row>
    <row r="3" spans="1:9" ht="16.5" customHeight="1" x14ac:dyDescent="0.35">
      <c r="A3" s="27"/>
      <c r="B3" s="47"/>
      <c r="C3" s="47"/>
      <c r="D3" s="47"/>
      <c r="E3" s="47"/>
      <c r="F3" s="47"/>
      <c r="G3" s="47"/>
      <c r="H3" s="47"/>
      <c r="I3" s="47"/>
    </row>
    <row r="4" spans="1:9" ht="16.5" customHeight="1" x14ac:dyDescent="0.35">
      <c r="A4" s="27"/>
      <c r="B4" s="47"/>
      <c r="C4" s="47"/>
      <c r="D4" s="47"/>
      <c r="E4" s="47"/>
      <c r="F4" s="47"/>
      <c r="G4" s="47"/>
      <c r="H4" s="47"/>
      <c r="I4" s="47"/>
    </row>
    <row r="5" spans="1:9" ht="16.5" customHeight="1" x14ac:dyDescent="0.35">
      <c r="A5" s="27"/>
      <c r="B5" s="47"/>
      <c r="C5" s="47"/>
      <c r="D5" s="47"/>
      <c r="E5" s="47"/>
      <c r="F5" s="47"/>
      <c r="G5" s="47"/>
      <c r="H5" s="47"/>
      <c r="I5" s="47"/>
    </row>
    <row r="6" spans="1:9" ht="36.65" customHeight="1" x14ac:dyDescent="0.35">
      <c r="A6" s="27"/>
      <c r="B6" s="47"/>
      <c r="C6" s="47"/>
      <c r="D6" s="47"/>
      <c r="E6" s="47"/>
      <c r="F6" s="47"/>
      <c r="G6" s="47"/>
      <c r="H6" s="47"/>
      <c r="I6" s="47"/>
    </row>
    <row r="7" spans="1:9" ht="16.5" customHeight="1" x14ac:dyDescent="0.45">
      <c r="A7" s="27"/>
      <c r="B7" s="58" t="s">
        <v>20</v>
      </c>
      <c r="C7" s="56"/>
      <c r="D7" s="56" t="s">
        <v>21</v>
      </c>
      <c r="E7" s="47"/>
      <c r="F7" s="47"/>
      <c r="G7" s="47"/>
      <c r="H7" s="47"/>
      <c r="I7" s="47"/>
    </row>
    <row r="8" spans="1:9" ht="16.5" customHeight="1" x14ac:dyDescent="0.35">
      <c r="A8" s="27"/>
      <c r="B8" s="47"/>
      <c r="C8" s="47"/>
      <c r="D8" s="47"/>
      <c r="E8" s="47"/>
      <c r="F8" s="47"/>
      <c r="G8" s="47"/>
      <c r="H8" s="47"/>
      <c r="I8" s="47"/>
    </row>
    <row r="9" spans="1:9" ht="16.5" customHeight="1" x14ac:dyDescent="0.35">
      <c r="A9" s="27"/>
      <c r="B9" s="47"/>
      <c r="C9" s="47"/>
      <c r="D9" s="47"/>
      <c r="E9" s="47"/>
      <c r="F9" s="47"/>
      <c r="G9" s="47"/>
      <c r="H9" s="47"/>
      <c r="I9" s="47"/>
    </row>
    <row r="10" spans="1:9" ht="16.5" customHeight="1" x14ac:dyDescent="0.35">
      <c r="A10" s="27"/>
      <c r="B10" s="47"/>
      <c r="C10" s="47"/>
      <c r="D10" s="47"/>
      <c r="E10" s="47"/>
      <c r="F10" s="47"/>
      <c r="G10" s="47"/>
      <c r="H10" s="47"/>
      <c r="I10" s="47"/>
    </row>
    <row r="11" spans="1:9" ht="16.5" customHeight="1" x14ac:dyDescent="0.35">
      <c r="A11" s="27"/>
      <c r="B11" s="47"/>
      <c r="C11" s="47"/>
      <c r="D11" s="47"/>
      <c r="E11" s="47"/>
      <c r="F11" s="47"/>
      <c r="G11" s="47"/>
      <c r="H11" s="47"/>
      <c r="I11" s="47"/>
    </row>
    <row r="12" spans="1:9" ht="16.5" customHeight="1" x14ac:dyDescent="0.35">
      <c r="A12" s="27"/>
      <c r="B12" s="47"/>
      <c r="C12" s="47"/>
      <c r="D12" s="47"/>
      <c r="E12" s="47"/>
      <c r="F12" s="47"/>
      <c r="G12" s="47"/>
      <c r="H12" s="47"/>
      <c r="I12" s="47"/>
    </row>
    <row r="13" spans="1:9" ht="16.5" customHeight="1" x14ac:dyDescent="0.35">
      <c r="A13" s="27"/>
      <c r="B13" s="47"/>
      <c r="C13" s="47"/>
      <c r="D13" s="47"/>
      <c r="E13" s="47"/>
      <c r="F13" s="47"/>
      <c r="G13" s="47"/>
      <c r="H13" s="47"/>
      <c r="I13" s="47"/>
    </row>
    <row r="14" spans="1:9" ht="16.5" customHeight="1" x14ac:dyDescent="0.35">
      <c r="A14" s="27"/>
      <c r="B14" s="47"/>
      <c r="C14" s="47"/>
      <c r="D14" s="47"/>
      <c r="E14" s="47"/>
      <c r="F14" s="47"/>
      <c r="G14" s="47"/>
      <c r="H14" s="47"/>
      <c r="I14" s="47"/>
    </row>
    <row r="15" spans="1:9" ht="16.5" customHeight="1" x14ac:dyDescent="0.35">
      <c r="A15" s="27"/>
      <c r="B15" s="47"/>
      <c r="C15" s="47"/>
      <c r="D15" s="47"/>
      <c r="E15" s="47"/>
      <c r="F15" s="47"/>
      <c r="G15" s="47"/>
      <c r="H15" s="47"/>
      <c r="I15" s="47"/>
    </row>
    <row r="16" spans="1:9" ht="15.75" customHeight="1" x14ac:dyDescent="0.35">
      <c r="A16" s="27"/>
      <c r="B16" s="47"/>
      <c r="C16" s="47"/>
      <c r="D16" s="47"/>
      <c r="E16" s="47"/>
      <c r="F16" s="47"/>
      <c r="G16" s="47"/>
      <c r="H16" s="47"/>
      <c r="I16" s="47"/>
    </row>
    <row r="17" spans="1:237" ht="23.25" customHeight="1" x14ac:dyDescent="0.35">
      <c r="A17" s="47"/>
      <c r="B17" s="47"/>
      <c r="C17" s="47"/>
      <c r="D17" s="47"/>
      <c r="E17" s="47"/>
      <c r="F17" s="47"/>
      <c r="G17" s="47"/>
      <c r="H17" s="47"/>
      <c r="I17" s="47"/>
    </row>
    <row r="18" spans="1:237" ht="39" customHeight="1" x14ac:dyDescent="0.35">
      <c r="B18" s="47"/>
      <c r="C18" s="47"/>
      <c r="D18" s="47"/>
      <c r="E18" s="47"/>
      <c r="F18" s="47"/>
      <c r="G18" s="47"/>
      <c r="H18" s="47"/>
      <c r="I18" s="47"/>
    </row>
    <row r="19" spans="1:237" ht="31.5" customHeight="1" x14ac:dyDescent="0.35">
      <c r="B19" s="47"/>
      <c r="C19" s="47"/>
      <c r="D19" s="47"/>
      <c r="E19" s="47"/>
      <c r="F19" s="47"/>
      <c r="G19" s="47"/>
      <c r="H19" s="47"/>
      <c r="I19" s="47"/>
    </row>
    <row r="20" spans="1:237" ht="15.75" customHeight="1" x14ac:dyDescent="0.35"/>
    <row r="21" spans="1:237" ht="15.75" customHeight="1" x14ac:dyDescent="0.35"/>
    <row r="22" spans="1:237" ht="15.75" customHeight="1" x14ac:dyDescent="0.35"/>
    <row r="23" spans="1:237" ht="15.75" customHeight="1" x14ac:dyDescent="0.35"/>
    <row r="24" spans="1:237" ht="15.75" customHeight="1" x14ac:dyDescent="0.35"/>
    <row r="25" spans="1:237" ht="15.75" customHeight="1" x14ac:dyDescent="0.35"/>
    <row r="26" spans="1:237" ht="15.75" customHeight="1" x14ac:dyDescent="0.45">
      <c r="B26" s="52"/>
      <c r="C26" s="28"/>
    </row>
    <row r="27" spans="1:237" ht="21.75" customHeight="1" x14ac:dyDescent="0.35"/>
    <row r="28" spans="1:237" s="28" customFormat="1" ht="21.75" customHeight="1" x14ac:dyDescent="0.45">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53"/>
      <c r="FO28" s="53"/>
      <c r="FP28" s="53"/>
      <c r="FQ28" s="53"/>
      <c r="FR28" s="53"/>
      <c r="FS28" s="53"/>
      <c r="FT28" s="53"/>
      <c r="FU28" s="53"/>
      <c r="FV28" s="211"/>
      <c r="FW28" s="211"/>
      <c r="FX28" s="211"/>
      <c r="FY28" s="211"/>
      <c r="FZ28" s="53"/>
      <c r="GA28" s="53"/>
      <c r="GB28" s="53"/>
      <c r="GC28" s="53"/>
      <c r="GD28" s="53"/>
      <c r="GE28" s="53"/>
      <c r="GF28" s="53"/>
      <c r="GG28" s="53"/>
      <c r="GH28" s="53"/>
      <c r="GI28" s="53"/>
      <c r="GJ28" s="53"/>
      <c r="GK28" s="53"/>
      <c r="GL28" s="53"/>
      <c r="GM28" s="53"/>
      <c r="GN28" s="53"/>
      <c r="GO28" s="53"/>
      <c r="GP28" s="53"/>
    </row>
    <row r="29" spans="1:237" s="28" customFormat="1" ht="15" customHeight="1" x14ac:dyDescent="0.45">
      <c r="B29" s="52"/>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211"/>
      <c r="FW29" s="211"/>
      <c r="FX29" s="211"/>
      <c r="FY29" s="211"/>
      <c r="FZ29" s="53"/>
      <c r="GA29" s="53"/>
      <c r="GB29" s="53"/>
      <c r="GC29" s="53"/>
      <c r="GD29" s="53"/>
      <c r="GE29" s="53"/>
      <c r="GF29" s="53"/>
      <c r="GG29" s="53"/>
      <c r="GH29" s="53"/>
      <c r="GI29" s="53"/>
      <c r="GJ29" s="53"/>
      <c r="GK29" s="53"/>
      <c r="GL29" s="53"/>
      <c r="GM29" s="53"/>
      <c r="GN29" s="53"/>
      <c r="GO29" s="53"/>
      <c r="GP29" s="53"/>
    </row>
    <row r="30" spans="1:237" s="28" customFormat="1" ht="15" customHeight="1" thickBot="1" x14ac:dyDescent="0.5">
      <c r="B30" s="52"/>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211"/>
      <c r="FW30" s="211"/>
      <c r="FX30" s="211"/>
      <c r="FY30" s="211"/>
      <c r="FZ30" s="53"/>
      <c r="GA30" s="53"/>
      <c r="GB30" s="53"/>
      <c r="GC30" s="53"/>
      <c r="GD30" s="53"/>
      <c r="GE30" s="53"/>
      <c r="GF30" s="53"/>
      <c r="GG30" s="53"/>
      <c r="GH30" s="53"/>
      <c r="GI30" s="53"/>
      <c r="GJ30" s="53"/>
      <c r="GK30" s="53"/>
      <c r="GL30" s="53"/>
      <c r="GM30" s="53"/>
      <c r="GN30" s="53"/>
      <c r="GO30" s="53"/>
      <c r="GP30" s="53"/>
    </row>
    <row r="31" spans="1:237" ht="18.75" customHeight="1" x14ac:dyDescent="0.5">
      <c r="B31" s="297" t="s">
        <v>22</v>
      </c>
      <c r="C31" s="298"/>
      <c r="D31" s="299"/>
      <c r="F31" s="300" t="s">
        <v>23</v>
      </c>
      <c r="G31" s="301"/>
      <c r="H31" s="301"/>
      <c r="I31" s="301"/>
      <c r="J31" s="301"/>
      <c r="K31" s="301"/>
      <c r="L31" s="301"/>
      <c r="M31" s="302"/>
      <c r="O31" s="320" t="s">
        <v>24</v>
      </c>
      <c r="P31" s="321"/>
      <c r="Q31" s="321"/>
      <c r="R31" s="321"/>
      <c r="S31" s="321"/>
      <c r="T31" s="321"/>
      <c r="U31" s="321"/>
      <c r="V31" s="322"/>
      <c r="X31" s="59" t="s">
        <v>25</v>
      </c>
      <c r="Y31" s="47"/>
      <c r="Z31" s="47"/>
      <c r="AA31" s="47"/>
      <c r="AB31" s="47"/>
      <c r="AC31" s="47"/>
      <c r="AD31" s="47"/>
      <c r="AE31" s="47"/>
      <c r="AF31" s="47"/>
      <c r="AG31" s="47"/>
      <c r="AH31" s="47"/>
      <c r="AI31" s="47"/>
      <c r="AJ31" s="47"/>
      <c r="BJ31" s="47" t="s">
        <v>242</v>
      </c>
      <c r="BK31" s="47" t="s">
        <v>243</v>
      </c>
      <c r="BL31" s="47" t="s">
        <v>244</v>
      </c>
      <c r="BM31" s="47" t="s">
        <v>245</v>
      </c>
      <c r="BN31" s="47" t="s">
        <v>246</v>
      </c>
      <c r="BO31" s="47" t="s">
        <v>247</v>
      </c>
      <c r="BP31" s="47" t="s">
        <v>248</v>
      </c>
      <c r="BQ31" s="47" t="s">
        <v>249</v>
      </c>
      <c r="BR31" s="47" t="s">
        <v>250</v>
      </c>
      <c r="BS31" s="47" t="s">
        <v>251</v>
      </c>
      <c r="BT31" s="47" t="s">
        <v>252</v>
      </c>
      <c r="BU31" s="47" t="s">
        <v>253</v>
      </c>
      <c r="BV31" s="47" t="s">
        <v>254</v>
      </c>
      <c r="BW31" s="47" t="s">
        <v>255</v>
      </c>
      <c r="BX31" s="47" t="s">
        <v>256</v>
      </c>
      <c r="BY31" s="47" t="s">
        <v>257</v>
      </c>
      <c r="BZ31" s="47" t="s">
        <v>258</v>
      </c>
      <c r="CA31" s="47" t="s">
        <v>259</v>
      </c>
      <c r="CB31" s="47" t="s">
        <v>260</v>
      </c>
      <c r="CC31" s="47" t="s">
        <v>261</v>
      </c>
      <c r="CD31" s="47" t="s">
        <v>262</v>
      </c>
      <c r="CE31" s="47" t="s">
        <v>263</v>
      </c>
      <c r="CF31" s="47" t="s">
        <v>264</v>
      </c>
      <c r="CG31" s="47" t="s">
        <v>265</v>
      </c>
      <c r="CH31" s="47" t="s">
        <v>266</v>
      </c>
      <c r="CI31" s="47" t="s">
        <v>267</v>
      </c>
      <c r="CJ31" s="47" t="s">
        <v>268</v>
      </c>
      <c r="CK31" s="47" t="s">
        <v>269</v>
      </c>
      <c r="CL31" s="47" t="s">
        <v>270</v>
      </c>
      <c r="CM31" s="47" t="s">
        <v>271</v>
      </c>
      <c r="CN31" s="47" t="s">
        <v>272</v>
      </c>
      <c r="CO31" s="47" t="s">
        <v>273</v>
      </c>
      <c r="CP31" s="47" t="s">
        <v>274</v>
      </c>
      <c r="CQ31" s="47" t="s">
        <v>275</v>
      </c>
      <c r="CR31" s="47" t="s">
        <v>276</v>
      </c>
      <c r="CS31" s="47" t="s">
        <v>277</v>
      </c>
      <c r="CT31" s="47" t="s">
        <v>278</v>
      </c>
      <c r="CU31" s="47" t="s">
        <v>279</v>
      </c>
      <c r="CV31" s="47" t="s">
        <v>280</v>
      </c>
      <c r="CW31" s="47" t="s">
        <v>281</v>
      </c>
      <c r="CX31" s="47" t="s">
        <v>282</v>
      </c>
      <c r="CY31" s="47" t="s">
        <v>283</v>
      </c>
      <c r="CZ31" s="47" t="s">
        <v>284</v>
      </c>
      <c r="DA31" s="47" t="s">
        <v>285</v>
      </c>
      <c r="DB31" s="47" t="s">
        <v>286</v>
      </c>
      <c r="DC31" s="47" t="s">
        <v>287</v>
      </c>
      <c r="DD31" s="47" t="s">
        <v>288</v>
      </c>
      <c r="DE31" s="47" t="s">
        <v>289</v>
      </c>
      <c r="DF31" s="47" t="s">
        <v>290</v>
      </c>
      <c r="DG31" s="47" t="s">
        <v>291</v>
      </c>
      <c r="DH31" s="47" t="s">
        <v>292</v>
      </c>
      <c r="DI31" s="47" t="s">
        <v>293</v>
      </c>
      <c r="DJ31" s="47" t="s">
        <v>294</v>
      </c>
      <c r="DK31" s="47" t="s">
        <v>295</v>
      </c>
      <c r="DL31" s="47" t="s">
        <v>296</v>
      </c>
      <c r="DM31" s="47" t="s">
        <v>297</v>
      </c>
      <c r="DN31" s="47" t="s">
        <v>298</v>
      </c>
      <c r="DO31" s="47" t="s">
        <v>299</v>
      </c>
      <c r="DP31" s="47" t="s">
        <v>300</v>
      </c>
      <c r="DQ31" s="47" t="s">
        <v>301</v>
      </c>
      <c r="DR31" s="47" t="s">
        <v>302</v>
      </c>
      <c r="DS31" s="47" t="s">
        <v>303</v>
      </c>
      <c r="DT31" s="47" t="s">
        <v>304</v>
      </c>
      <c r="DU31" s="47" t="s">
        <v>305</v>
      </c>
      <c r="DV31" s="47" t="s">
        <v>306</v>
      </c>
      <c r="DW31" s="47" t="s">
        <v>307</v>
      </c>
      <c r="DX31" s="47" t="s">
        <v>308</v>
      </c>
      <c r="DY31" s="47" t="s">
        <v>309</v>
      </c>
      <c r="DZ31" s="47" t="s">
        <v>310</v>
      </c>
      <c r="EA31" s="47" t="s">
        <v>311</v>
      </c>
      <c r="EB31" s="47" t="s">
        <v>312</v>
      </c>
      <c r="EC31" s="47" t="s">
        <v>313</v>
      </c>
      <c r="ED31" s="207" t="s">
        <v>314</v>
      </c>
      <c r="EE31" s="207" t="s">
        <v>315</v>
      </c>
      <c r="EF31" s="207" t="s">
        <v>316</v>
      </c>
      <c r="EG31" s="207" t="s">
        <v>317</v>
      </c>
      <c r="EH31" s="207" t="s">
        <v>318</v>
      </c>
      <c r="EI31" s="207" t="s">
        <v>319</v>
      </c>
      <c r="EJ31" s="207" t="s">
        <v>320</v>
      </c>
      <c r="EK31" s="207" t="s">
        <v>321</v>
      </c>
      <c r="EL31" s="207" t="s">
        <v>322</v>
      </c>
      <c r="EM31" s="207" t="s">
        <v>323</v>
      </c>
      <c r="EN31" s="207" t="s">
        <v>324</v>
      </c>
      <c r="EO31" s="207" t="s">
        <v>325</v>
      </c>
      <c r="EP31" s="207" t="s">
        <v>326</v>
      </c>
      <c r="EQ31" s="207" t="s">
        <v>327</v>
      </c>
      <c r="ER31" s="207" t="s">
        <v>328</v>
      </c>
      <c r="ES31" s="207" t="s">
        <v>329</v>
      </c>
      <c r="ET31" s="207" t="s">
        <v>330</v>
      </c>
      <c r="EU31" s="207" t="s">
        <v>331</v>
      </c>
      <c r="EV31" s="207" t="s">
        <v>332</v>
      </c>
      <c r="EW31" s="207" t="s">
        <v>333</v>
      </c>
      <c r="EX31" s="207" t="s">
        <v>334</v>
      </c>
      <c r="EY31" s="207" t="s">
        <v>335</v>
      </c>
      <c r="EZ31" s="207" t="s">
        <v>336</v>
      </c>
      <c r="FA31" s="207" t="s">
        <v>337</v>
      </c>
      <c r="FB31" s="207" t="s">
        <v>338</v>
      </c>
      <c r="FC31" s="207" t="s">
        <v>339</v>
      </c>
      <c r="FD31" s="207" t="s">
        <v>340</v>
      </c>
      <c r="FE31" s="207" t="s">
        <v>341</v>
      </c>
      <c r="FF31" s="207" t="s">
        <v>342</v>
      </c>
      <c r="FG31" s="207" t="s">
        <v>343</v>
      </c>
      <c r="FH31" s="207" t="s">
        <v>344</v>
      </c>
      <c r="FI31" s="207" t="s">
        <v>345</v>
      </c>
      <c r="FJ31" s="207" t="s">
        <v>346</v>
      </c>
      <c r="FK31" s="207" t="s">
        <v>347</v>
      </c>
      <c r="FL31" s="207" t="s">
        <v>348</v>
      </c>
      <c r="FM31" s="207" t="s">
        <v>349</v>
      </c>
      <c r="FN31" s="47" t="s">
        <v>3</v>
      </c>
      <c r="FO31" s="47" t="s">
        <v>4</v>
      </c>
      <c r="FP31" s="47" t="s">
        <v>187</v>
      </c>
      <c r="FQ31" s="47" t="s">
        <v>5</v>
      </c>
      <c r="FR31" s="47" t="s">
        <v>1</v>
      </c>
      <c r="FS31" s="47" t="s">
        <v>117</v>
      </c>
      <c r="FT31" s="47" t="s">
        <v>116</v>
      </c>
      <c r="FU31" s="47" t="s">
        <v>118</v>
      </c>
      <c r="FV31" s="207" t="s">
        <v>192</v>
      </c>
      <c r="FW31" s="207" t="s">
        <v>193</v>
      </c>
      <c r="FX31" s="207" t="s">
        <v>194</v>
      </c>
      <c r="FY31" s="207" t="s">
        <v>14</v>
      </c>
      <c r="FZ31" s="47" t="s">
        <v>99</v>
      </c>
      <c r="GA31" s="47" t="s">
        <v>100</v>
      </c>
      <c r="GB31" s="47" t="s">
        <v>0</v>
      </c>
      <c r="GC31" s="47" t="s">
        <v>119</v>
      </c>
      <c r="GD31" s="147" t="s">
        <v>113</v>
      </c>
      <c r="GE31" s="47" t="s">
        <v>120</v>
      </c>
      <c r="GF31" s="47" t="s">
        <v>121</v>
      </c>
      <c r="GG31" s="47" t="s">
        <v>101</v>
      </c>
      <c r="GH31" s="47" t="s">
        <v>102</v>
      </c>
      <c r="GI31" s="47" t="s">
        <v>103</v>
      </c>
      <c r="GJ31" s="47" t="s">
        <v>104</v>
      </c>
      <c r="GK31" s="47" t="s">
        <v>105</v>
      </c>
      <c r="GL31" s="47" t="s">
        <v>122</v>
      </c>
      <c r="GM31" s="47" t="s">
        <v>123</v>
      </c>
      <c r="GN31" s="47" t="s">
        <v>124</v>
      </c>
      <c r="GO31" s="47" t="s">
        <v>125</v>
      </c>
      <c r="GP31" s="47" t="s">
        <v>126</v>
      </c>
      <c r="GQ31" s="47" t="s">
        <v>127</v>
      </c>
      <c r="GR31" s="47" t="s">
        <v>128</v>
      </c>
      <c r="GS31" s="47" t="s">
        <v>106</v>
      </c>
      <c r="GT31" s="207" t="s">
        <v>355</v>
      </c>
      <c r="GU31" s="207" t="s">
        <v>356</v>
      </c>
      <c r="GV31" s="207" t="s">
        <v>357</v>
      </c>
      <c r="GW31" s="207" t="s">
        <v>358</v>
      </c>
      <c r="GX31" s="207" t="s">
        <v>359</v>
      </c>
      <c r="GY31" s="207" t="s">
        <v>360</v>
      </c>
      <c r="GZ31" s="207" t="s">
        <v>361</v>
      </c>
      <c r="HA31" s="207" t="s">
        <v>362</v>
      </c>
      <c r="HB31" s="207" t="s">
        <v>363</v>
      </c>
      <c r="HC31" s="207" t="s">
        <v>364</v>
      </c>
      <c r="HD31" s="207" t="s">
        <v>365</v>
      </c>
      <c r="HE31" s="207" t="s">
        <v>366</v>
      </c>
      <c r="HF31" s="207" t="s">
        <v>367</v>
      </c>
      <c r="HG31" s="207" t="s">
        <v>368</v>
      </c>
      <c r="HH31" s="207" t="s">
        <v>369</v>
      </c>
      <c r="HI31" s="207" t="s">
        <v>370</v>
      </c>
      <c r="HJ31" s="207" t="s">
        <v>371</v>
      </c>
      <c r="HK31" s="207" t="s">
        <v>372</v>
      </c>
      <c r="HL31" s="207" t="s">
        <v>373</v>
      </c>
      <c r="HM31" s="207" t="s">
        <v>374</v>
      </c>
      <c r="HN31" s="207" t="s">
        <v>375</v>
      </c>
      <c r="HO31" s="207" t="s">
        <v>376</v>
      </c>
      <c r="HP31" s="207" t="s">
        <v>377</v>
      </c>
      <c r="HQ31" s="207" t="s">
        <v>378</v>
      </c>
      <c r="HR31" s="207" t="s">
        <v>379</v>
      </c>
      <c r="HS31" s="207" t="s">
        <v>380</v>
      </c>
      <c r="HT31" s="207" t="s">
        <v>381</v>
      </c>
      <c r="HU31" s="207" t="s">
        <v>382</v>
      </c>
      <c r="HV31" s="207" t="s">
        <v>383</v>
      </c>
      <c r="HW31" s="207" t="s">
        <v>384</v>
      </c>
      <c r="HX31" s="207" t="s">
        <v>385</v>
      </c>
      <c r="HY31" s="207" t="s">
        <v>386</v>
      </c>
      <c r="HZ31" s="207" t="s">
        <v>387</v>
      </c>
      <c r="IA31" s="207" t="s">
        <v>388</v>
      </c>
      <c r="IB31" s="207" t="s">
        <v>389</v>
      </c>
      <c r="IC31" s="207" t="s">
        <v>390</v>
      </c>
    </row>
    <row r="32" spans="1:237" ht="7.5" customHeight="1" thickBot="1" x14ac:dyDescent="0.5">
      <c r="B32" s="60"/>
      <c r="C32" s="61"/>
      <c r="D32" s="62"/>
      <c r="F32" s="54"/>
      <c r="G32" s="55"/>
      <c r="H32" s="55"/>
      <c r="I32" s="55"/>
      <c r="J32" s="55"/>
      <c r="K32" s="55"/>
      <c r="L32" s="63"/>
      <c r="M32" s="306" t="s">
        <v>26</v>
      </c>
      <c r="O32" s="64"/>
      <c r="P32" s="65"/>
      <c r="Q32" s="65"/>
      <c r="R32" s="65"/>
      <c r="S32" s="65"/>
      <c r="T32" s="65"/>
      <c r="U32" s="66"/>
      <c r="V32" s="308" t="s">
        <v>27</v>
      </c>
      <c r="X32" s="49"/>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Z32" s="147"/>
      <c r="GD32" s="147"/>
      <c r="GQ32" s="47"/>
      <c r="GR32" s="47"/>
      <c r="GS32" s="47"/>
    </row>
    <row r="33" spans="2:237" s="47" customFormat="1" ht="24" customHeight="1" thickBot="1" x14ac:dyDescent="0.55000000000000004">
      <c r="B33" s="67" t="s">
        <v>28</v>
      </c>
      <c r="C33" s="68"/>
      <c r="D33" s="69"/>
      <c r="E33" s="26"/>
      <c r="F33" s="70" t="s">
        <v>28</v>
      </c>
      <c r="G33" s="55"/>
      <c r="H33" s="71"/>
      <c r="I33" s="55"/>
      <c r="J33" s="55"/>
      <c r="K33" s="71"/>
      <c r="L33" s="63"/>
      <c r="M33" s="306"/>
      <c r="N33" s="26"/>
      <c r="O33" s="72" t="s">
        <v>28</v>
      </c>
      <c r="P33" s="65"/>
      <c r="Q33" s="65"/>
      <c r="R33" s="65"/>
      <c r="S33" s="65"/>
      <c r="T33" s="65"/>
      <c r="U33" s="66"/>
      <c r="V33" s="308"/>
      <c r="W33" s="26"/>
      <c r="X33" s="73" t="s">
        <v>28</v>
      </c>
      <c r="Y33" s="48" t="s">
        <v>198</v>
      </c>
      <c r="Z33" s="48" t="s">
        <v>199</v>
      </c>
      <c r="AA33" s="48" t="s">
        <v>200</v>
      </c>
      <c r="AB33" s="48" t="s">
        <v>201</v>
      </c>
      <c r="AC33" s="48" t="s">
        <v>202</v>
      </c>
      <c r="AD33" s="48" t="s">
        <v>203</v>
      </c>
      <c r="AE33" s="197" t="s">
        <v>205</v>
      </c>
      <c r="AF33" s="197" t="s">
        <v>206</v>
      </c>
      <c r="AG33" s="197" t="s">
        <v>207</v>
      </c>
      <c r="AH33" s="197" t="s">
        <v>208</v>
      </c>
      <c r="AI33" s="197" t="s">
        <v>209</v>
      </c>
      <c r="AJ33" s="197" t="s">
        <v>210</v>
      </c>
      <c r="AK33" s="197" t="s">
        <v>211</v>
      </c>
      <c r="AL33" s="197" t="s">
        <v>212</v>
      </c>
      <c r="AM33" s="197" t="s">
        <v>213</v>
      </c>
      <c r="AN33" s="197" t="s">
        <v>214</v>
      </c>
      <c r="AO33" s="197" t="s">
        <v>215</v>
      </c>
      <c r="AP33" s="197" t="s">
        <v>216</v>
      </c>
      <c r="AQ33" s="197" t="s">
        <v>217</v>
      </c>
      <c r="AR33" s="197" t="s">
        <v>218</v>
      </c>
      <c r="AS33" s="197" t="s">
        <v>219</v>
      </c>
      <c r="AT33" s="197" t="s">
        <v>220</v>
      </c>
      <c r="AU33" s="197" t="s">
        <v>221</v>
      </c>
      <c r="AV33" s="197" t="s">
        <v>222</v>
      </c>
      <c r="AW33" s="197" t="s">
        <v>223</v>
      </c>
      <c r="AX33" s="197" t="s">
        <v>224</v>
      </c>
      <c r="AY33" s="197" t="s">
        <v>225</v>
      </c>
      <c r="AZ33" s="197" t="s">
        <v>226</v>
      </c>
      <c r="BA33" s="197" t="s">
        <v>227</v>
      </c>
      <c r="BB33" s="197" t="s">
        <v>228</v>
      </c>
      <c r="BC33" s="197" t="s">
        <v>229</v>
      </c>
      <c r="BD33" s="197" t="s">
        <v>230</v>
      </c>
      <c r="BE33" s="197" t="s">
        <v>231</v>
      </c>
      <c r="BF33" s="197" t="s">
        <v>232</v>
      </c>
      <c r="BG33" s="197" t="s">
        <v>233</v>
      </c>
      <c r="BH33" s="197" t="s">
        <v>234</v>
      </c>
      <c r="FZ33" s="147"/>
      <c r="GD33" s="147"/>
    </row>
    <row r="34" spans="2:237" s="47" customFormat="1" ht="24" customHeight="1" thickBot="1" x14ac:dyDescent="0.55000000000000004">
      <c r="B34" s="74" t="s">
        <v>29</v>
      </c>
      <c r="C34" s="75"/>
      <c r="D34" s="30"/>
      <c r="E34" s="26"/>
      <c r="F34" s="319" t="s">
        <v>30</v>
      </c>
      <c r="G34" s="282"/>
      <c r="H34" s="35"/>
      <c r="I34" s="319" t="s">
        <v>31</v>
      </c>
      <c r="J34" s="282"/>
      <c r="K34" s="310" t="s">
        <v>32</v>
      </c>
      <c r="L34" s="311"/>
      <c r="M34" s="306"/>
      <c r="N34" s="26"/>
      <c r="O34" s="283" t="s">
        <v>30</v>
      </c>
      <c r="P34" s="284"/>
      <c r="Q34" s="35"/>
      <c r="R34" s="283" t="s">
        <v>31</v>
      </c>
      <c r="S34" s="284"/>
      <c r="T34" s="310" t="s">
        <v>32</v>
      </c>
      <c r="U34" s="311"/>
      <c r="V34" s="308"/>
      <c r="W34" s="76"/>
      <c r="X34" s="77" t="s">
        <v>33</v>
      </c>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J34" s="47">
        <f>Y34</f>
        <v>0</v>
      </c>
      <c r="BK34" s="47">
        <f t="shared" ref="BK34:BT36" si="0">Z34</f>
        <v>0</v>
      </c>
      <c r="BL34" s="47">
        <f t="shared" si="0"/>
        <v>0</v>
      </c>
      <c r="BM34" s="47">
        <f t="shared" si="0"/>
        <v>0</v>
      </c>
      <c r="BN34" s="47">
        <f t="shared" si="0"/>
        <v>0</v>
      </c>
      <c r="BO34" s="47">
        <f t="shared" si="0"/>
        <v>0</v>
      </c>
      <c r="BP34" s="47">
        <f t="shared" si="0"/>
        <v>0</v>
      </c>
      <c r="BQ34" s="47">
        <f t="shared" si="0"/>
        <v>0</v>
      </c>
      <c r="BR34" s="47">
        <f t="shared" si="0"/>
        <v>0</v>
      </c>
      <c r="BS34" s="47">
        <f t="shared" si="0"/>
        <v>0</v>
      </c>
      <c r="BT34" s="47">
        <f t="shared" si="0"/>
        <v>0</v>
      </c>
      <c r="BU34" s="47">
        <f>AJ34</f>
        <v>0</v>
      </c>
      <c r="BV34" s="47">
        <f t="shared" ref="BV34:CQ36" si="1">AK34</f>
        <v>0</v>
      </c>
      <c r="BW34" s="47">
        <f t="shared" si="1"/>
        <v>0</v>
      </c>
      <c r="BX34" s="47">
        <f t="shared" si="1"/>
        <v>0</v>
      </c>
      <c r="BY34" s="47">
        <f t="shared" si="1"/>
        <v>0</v>
      </c>
      <c r="BZ34" s="47">
        <f t="shared" si="1"/>
        <v>0</v>
      </c>
      <c r="CA34" s="47">
        <f t="shared" si="1"/>
        <v>0</v>
      </c>
      <c r="CB34" s="47">
        <f t="shared" si="1"/>
        <v>0</v>
      </c>
      <c r="CC34" s="47">
        <f t="shared" si="1"/>
        <v>0</v>
      </c>
      <c r="CD34" s="47">
        <f t="shared" si="1"/>
        <v>0</v>
      </c>
      <c r="CE34" s="47">
        <f t="shared" si="1"/>
        <v>0</v>
      </c>
      <c r="CF34" s="47">
        <f t="shared" si="1"/>
        <v>0</v>
      </c>
      <c r="CG34" s="47">
        <f t="shared" si="1"/>
        <v>0</v>
      </c>
      <c r="CH34" s="47">
        <f t="shared" si="1"/>
        <v>0</v>
      </c>
      <c r="CI34" s="47">
        <f t="shared" si="1"/>
        <v>0</v>
      </c>
      <c r="CJ34" s="47">
        <f t="shared" si="1"/>
        <v>0</v>
      </c>
      <c r="CK34" s="47">
        <f t="shared" si="1"/>
        <v>0</v>
      </c>
      <c r="CL34" s="47">
        <f t="shared" si="1"/>
        <v>0</v>
      </c>
      <c r="CM34" s="47">
        <f t="shared" si="1"/>
        <v>0</v>
      </c>
      <c r="CN34" s="47">
        <f t="shared" si="1"/>
        <v>0</v>
      </c>
      <c r="CO34" s="47">
        <f t="shared" si="1"/>
        <v>0</v>
      </c>
      <c r="CP34" s="47">
        <f t="shared" si="1"/>
        <v>0</v>
      </c>
      <c r="CQ34" s="47">
        <f t="shared" si="1"/>
        <v>0</v>
      </c>
      <c r="CR34" s="47">
        <f>BG34</f>
        <v>0</v>
      </c>
      <c r="CS34" s="47">
        <f t="shared" ref="CS34:CS35" si="2">BH34</f>
        <v>0</v>
      </c>
      <c r="CT34" s="47">
        <f>Y35</f>
        <v>0</v>
      </c>
      <c r="CU34" s="47">
        <f t="shared" ref="CU34:DD34" si="3">Z35</f>
        <v>0</v>
      </c>
      <c r="CV34" s="47">
        <f t="shared" si="3"/>
        <v>0</v>
      </c>
      <c r="CW34" s="47">
        <f t="shared" si="3"/>
        <v>0</v>
      </c>
      <c r="CX34" s="47">
        <f t="shared" si="3"/>
        <v>0</v>
      </c>
      <c r="CY34" s="47">
        <f t="shared" si="3"/>
        <v>0</v>
      </c>
      <c r="CZ34" s="47">
        <f t="shared" si="3"/>
        <v>0</v>
      </c>
      <c r="DA34" s="47">
        <f t="shared" si="3"/>
        <v>0</v>
      </c>
      <c r="DB34" s="47">
        <f t="shared" si="3"/>
        <v>0</v>
      </c>
      <c r="DC34" s="47">
        <f t="shared" si="3"/>
        <v>0</v>
      </c>
      <c r="DD34" s="47">
        <f t="shared" si="3"/>
        <v>0</v>
      </c>
      <c r="DE34" s="47">
        <f>AJ35</f>
        <v>0</v>
      </c>
      <c r="DF34" s="47">
        <f t="shared" ref="DF34:EC34" si="4">AK35</f>
        <v>0</v>
      </c>
      <c r="DG34" s="47">
        <f t="shared" si="4"/>
        <v>0</v>
      </c>
      <c r="DH34" s="47">
        <f t="shared" si="4"/>
        <v>0</v>
      </c>
      <c r="DI34" s="47">
        <f t="shared" si="4"/>
        <v>0</v>
      </c>
      <c r="DJ34" s="47">
        <f t="shared" si="4"/>
        <v>0</v>
      </c>
      <c r="DK34" s="47">
        <f t="shared" si="4"/>
        <v>0</v>
      </c>
      <c r="DL34" s="47">
        <f t="shared" si="4"/>
        <v>0</v>
      </c>
      <c r="DM34" s="47">
        <f t="shared" si="4"/>
        <v>0</v>
      </c>
      <c r="DN34" s="47">
        <f t="shared" si="4"/>
        <v>0</v>
      </c>
      <c r="DO34" s="47">
        <f t="shared" si="4"/>
        <v>0</v>
      </c>
      <c r="DP34" s="47">
        <f t="shared" si="4"/>
        <v>0</v>
      </c>
      <c r="DQ34" s="47">
        <f t="shared" si="4"/>
        <v>0</v>
      </c>
      <c r="DR34" s="47">
        <f t="shared" si="4"/>
        <v>0</v>
      </c>
      <c r="DS34" s="47">
        <f t="shared" si="4"/>
        <v>0</v>
      </c>
      <c r="DT34" s="47">
        <f t="shared" si="4"/>
        <v>0</v>
      </c>
      <c r="DU34" s="47">
        <f t="shared" si="4"/>
        <v>0</v>
      </c>
      <c r="DV34" s="47">
        <f t="shared" si="4"/>
        <v>0</v>
      </c>
      <c r="DW34" s="47">
        <f t="shared" si="4"/>
        <v>0</v>
      </c>
      <c r="DX34" s="47">
        <f t="shared" si="4"/>
        <v>0</v>
      </c>
      <c r="DY34" s="47">
        <f t="shared" si="4"/>
        <v>0</v>
      </c>
      <c r="DZ34" s="47">
        <f t="shared" si="4"/>
        <v>0</v>
      </c>
      <c r="EA34" s="47">
        <f t="shared" si="4"/>
        <v>0</v>
      </c>
      <c r="EB34" s="47">
        <f t="shared" si="4"/>
        <v>0</v>
      </c>
      <c r="EC34" s="47">
        <f t="shared" si="4"/>
        <v>0</v>
      </c>
      <c r="ED34" s="47">
        <f>Y36</f>
        <v>0</v>
      </c>
      <c r="EE34" s="47">
        <f t="shared" ref="EE34:EN34" si="5">Z36</f>
        <v>0</v>
      </c>
      <c r="EF34" s="47">
        <f t="shared" si="5"/>
        <v>0</v>
      </c>
      <c r="EG34" s="47">
        <f t="shared" si="5"/>
        <v>0</v>
      </c>
      <c r="EH34" s="47">
        <f t="shared" si="5"/>
        <v>0</v>
      </c>
      <c r="EI34" s="47">
        <f t="shared" si="5"/>
        <v>0</v>
      </c>
      <c r="EJ34" s="47">
        <f t="shared" si="5"/>
        <v>0</v>
      </c>
      <c r="EK34" s="47">
        <f t="shared" si="5"/>
        <v>0</v>
      </c>
      <c r="EL34" s="47">
        <f t="shared" si="5"/>
        <v>0</v>
      </c>
      <c r="EM34" s="47">
        <f t="shared" si="5"/>
        <v>0</v>
      </c>
      <c r="EN34" s="47">
        <f t="shared" si="5"/>
        <v>0</v>
      </c>
      <c r="EO34" s="47">
        <f>AJ36</f>
        <v>0</v>
      </c>
      <c r="EP34" s="207">
        <f t="shared" ref="EP34:FM34" si="6">AK36</f>
        <v>0</v>
      </c>
      <c r="EQ34" s="207">
        <f t="shared" si="6"/>
        <v>0</v>
      </c>
      <c r="ER34" s="207">
        <f t="shared" si="6"/>
        <v>0</v>
      </c>
      <c r="ES34" s="207">
        <f t="shared" si="6"/>
        <v>0</v>
      </c>
      <c r="ET34" s="207">
        <f t="shared" si="6"/>
        <v>0</v>
      </c>
      <c r="EU34" s="207">
        <f t="shared" si="6"/>
        <v>0</v>
      </c>
      <c r="EV34" s="207">
        <f t="shared" si="6"/>
        <v>0</v>
      </c>
      <c r="EW34" s="207">
        <f t="shared" si="6"/>
        <v>0</v>
      </c>
      <c r="EX34" s="207">
        <f t="shared" si="6"/>
        <v>0</v>
      </c>
      <c r="EY34" s="207">
        <f t="shared" si="6"/>
        <v>0</v>
      </c>
      <c r="EZ34" s="207">
        <f t="shared" si="6"/>
        <v>0</v>
      </c>
      <c r="FA34" s="207">
        <f t="shared" si="6"/>
        <v>0</v>
      </c>
      <c r="FB34" s="207">
        <f t="shared" si="6"/>
        <v>0</v>
      </c>
      <c r="FC34" s="207">
        <f t="shared" si="6"/>
        <v>0</v>
      </c>
      <c r="FD34" s="207">
        <f t="shared" si="6"/>
        <v>0</v>
      </c>
      <c r="FE34" s="207">
        <f t="shared" si="6"/>
        <v>0</v>
      </c>
      <c r="FF34" s="207">
        <f t="shared" si="6"/>
        <v>0</v>
      </c>
      <c r="FG34" s="207">
        <f t="shared" si="6"/>
        <v>0</v>
      </c>
      <c r="FH34" s="207">
        <f t="shared" si="6"/>
        <v>0</v>
      </c>
      <c r="FI34" s="207">
        <f t="shared" si="6"/>
        <v>0</v>
      </c>
      <c r="FJ34" s="207">
        <f t="shared" si="6"/>
        <v>0</v>
      </c>
      <c r="FK34" s="207">
        <f t="shared" si="6"/>
        <v>0</v>
      </c>
      <c r="FL34" s="207">
        <f t="shared" si="6"/>
        <v>0</v>
      </c>
      <c r="FM34" s="207">
        <f t="shared" si="6"/>
        <v>0</v>
      </c>
      <c r="FN34" s="47">
        <f>'Coversheet'!$D$5</f>
        <v>0</v>
      </c>
      <c r="FO34" s="47">
        <f>'Coversheet'!$D$6</f>
        <v>0</v>
      </c>
      <c r="FP34" s="47">
        <f>'Coversheet'!$H$14</f>
        <v>0</v>
      </c>
      <c r="FQ34" s="47">
        <f>'Coversheet'!$H$15</f>
        <v>0</v>
      </c>
      <c r="FR34" s="47" t="str">
        <f>'Coversheet'!$D$12</f>
        <v>Select</v>
      </c>
      <c r="FS34" s="47" t="str">
        <f>'Coversheet'!$B$1</f>
        <v>Retail Collaborative Program Report v 01/2024</v>
      </c>
      <c r="FT34" s="147">
        <f>'Coversheet'!$G$15</f>
        <v>0</v>
      </c>
      <c r="FU34" s="47">
        <f>'Coversheet'!$G$16</f>
        <v>0</v>
      </c>
      <c r="FV34" s="266" t="str">
        <f>'Coversheet'!$D$7</f>
        <v>Select Recipient Name</v>
      </c>
      <c r="FW34" s="266" t="str">
        <f>'Coversheet'!$E$7</f>
        <v>Select Recipient Name</v>
      </c>
      <c r="FX34" s="266" t="str">
        <f>'Coversheet'!$F$7</f>
        <v>Select Recipient Name</v>
      </c>
      <c r="FY34" s="266" t="str">
        <f>'Coversheet'!$G$7</f>
        <v>Select Recipient Name</v>
      </c>
      <c r="FZ34" s="147">
        <f>D34</f>
        <v>0</v>
      </c>
      <c r="GA34" s="147">
        <f>D35</f>
        <v>0</v>
      </c>
      <c r="GB34" s="148">
        <f>B37</f>
        <v>0</v>
      </c>
      <c r="GC34" s="148" t="s">
        <v>107</v>
      </c>
      <c r="GD34" s="147"/>
      <c r="GE34" s="148" t="s">
        <v>107</v>
      </c>
      <c r="GF34" s="148" t="s">
        <v>107</v>
      </c>
      <c r="GG34" s="147">
        <f>H34</f>
        <v>0</v>
      </c>
      <c r="GH34" s="147">
        <f>H35</f>
        <v>0</v>
      </c>
      <c r="GI34" s="47" t="str">
        <f>K34</f>
        <v>Select</v>
      </c>
      <c r="GJ34" s="47" t="str">
        <f>L35</f>
        <v>Select</v>
      </c>
      <c r="GK34" s="47">
        <f>F37</f>
        <v>0</v>
      </c>
      <c r="GL34" s="47">
        <f>M37</f>
        <v>0</v>
      </c>
      <c r="GM34" s="147">
        <f>Q34</f>
        <v>0</v>
      </c>
      <c r="GN34" s="147">
        <f>Q35</f>
        <v>0</v>
      </c>
      <c r="GO34" s="47" t="str">
        <f>T34</f>
        <v>Select</v>
      </c>
      <c r="GP34" s="47" t="str">
        <f>U35</f>
        <v>Select</v>
      </c>
      <c r="GQ34" s="47" t="str">
        <f>O37</f>
        <v>[If this Plan of Action was reported as complete at your Mid-Year Report and no additional updates are needed please skip the Annual Report Response Section. Otherwise, complete the Annual Report Response section and replace this bracketed text with your Progress Report]</v>
      </c>
      <c r="GR34" s="47">
        <f>V37</f>
        <v>0</v>
      </c>
      <c r="GS34" s="47" t="s">
        <v>28</v>
      </c>
      <c r="GT34" s="47" t="str">
        <f>'Performance Elements'!$C$14</f>
        <v xml:space="preserve">Develop a national Food Code adoption strategy (includes integrating FC Adoption Tool Kit into the strategy – NEW ERA DELIVERABLE 3.2.3 </v>
      </c>
      <c r="GU3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4" s="207" t="str">
        <f>'Performance Elements'!$C$16</f>
        <v>Increase enrollment and active participation and application of the Retail Food Regulatory Program Standards.</v>
      </c>
      <c r="GW3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4" s="207" t="str">
        <f>'Performance Elements'!$C$18</f>
        <v>Increase number of establishments that have well developed and implemented Food Safety Management Systems (FSMS)s (Includes well developed employee health program). – NEW ERA DELIVERABLE 3.2.3</v>
      </c>
      <c r="GY34" s="207" t="str">
        <f>'Performance Elements'!$C$19</f>
        <v xml:space="preserve">Develop a strategy to enhance communication and better tell our story </v>
      </c>
      <c r="GZ34" s="207">
        <f>'Performance Elements'!$C$21</f>
        <v>0</v>
      </c>
      <c r="HA34" s="207">
        <f>'Performance Elements'!$C$22</f>
        <v>0</v>
      </c>
      <c r="HB34" s="207">
        <f>'Performance Elements'!$C$23</f>
        <v>0</v>
      </c>
      <c r="HC34" s="207">
        <f>'Performance Elements'!$C$24</f>
        <v>0</v>
      </c>
      <c r="HD34" s="207">
        <f>'Performance Elements'!$C$25</f>
        <v>0</v>
      </c>
      <c r="HE34" s="207">
        <f>'Performance Elements'!$C$26</f>
        <v>0</v>
      </c>
      <c r="HF34" s="207">
        <f>'Performance Elements'!$C$27</f>
        <v>0</v>
      </c>
      <c r="HG34" s="207">
        <f>'Performance Elements'!$C$28</f>
        <v>0</v>
      </c>
      <c r="HH34" s="207">
        <f>'Performance Elements'!$C$29</f>
        <v>0</v>
      </c>
      <c r="HI34" s="207">
        <f>'Performance Elements'!$C$30</f>
        <v>0</v>
      </c>
      <c r="HJ34" s="207">
        <f>'Performance Elements'!$C$31</f>
        <v>0</v>
      </c>
      <c r="HK34" s="207">
        <f>'Performance Elements'!$C$32</f>
        <v>0</v>
      </c>
      <c r="HL34" s="207">
        <f>'Performance Elements'!$C$33</f>
        <v>0</v>
      </c>
      <c r="HM34" s="207">
        <f>'Performance Elements'!$C$34</f>
        <v>0</v>
      </c>
      <c r="HN34" s="207">
        <f>'Performance Elements'!$C$35</f>
        <v>0</v>
      </c>
      <c r="HO34" s="207">
        <f>'Performance Elements'!$C$36</f>
        <v>0</v>
      </c>
      <c r="HP34" s="207">
        <f>'Performance Elements'!$C$37</f>
        <v>0</v>
      </c>
      <c r="HQ34" s="207">
        <f>'Performance Elements'!$C$38</f>
        <v>0</v>
      </c>
      <c r="HR34" s="207">
        <f>'Performance Elements'!$C$39</f>
        <v>0</v>
      </c>
      <c r="HS34" s="207">
        <f>'Performance Elements'!$C$40</f>
        <v>0</v>
      </c>
      <c r="HT34" s="207">
        <f>'Performance Elements'!$C$41</f>
        <v>0</v>
      </c>
      <c r="HU34" s="207">
        <f>'Performance Elements'!$C$42</f>
        <v>0</v>
      </c>
      <c r="HV34" s="207">
        <f>'Performance Elements'!$C$43</f>
        <v>0</v>
      </c>
      <c r="HW34" s="207">
        <f>'Performance Elements'!$C$44</f>
        <v>0</v>
      </c>
      <c r="HX34" s="207">
        <f>'Performance Elements'!$C$45</f>
        <v>0</v>
      </c>
      <c r="HY34" s="207">
        <f>'Performance Elements'!$C$46</f>
        <v>0</v>
      </c>
      <c r="HZ34" s="207">
        <f>'Performance Elements'!$C$46</f>
        <v>0</v>
      </c>
      <c r="IA34" s="207">
        <f>'Performance Elements'!$C$47</f>
        <v>0</v>
      </c>
      <c r="IB34" s="207">
        <f>'Performance Elements'!$C$48</f>
        <v>0</v>
      </c>
      <c r="IC34" s="207">
        <f>'Performance Elements'!$C$49</f>
        <v>0</v>
      </c>
    </row>
    <row r="35" spans="2:237" s="47" customFormat="1" ht="24" customHeight="1" thickBot="1" x14ac:dyDescent="0.55000000000000004">
      <c r="B35" s="74" t="s">
        <v>34</v>
      </c>
      <c r="C35" s="75"/>
      <c r="D35" s="30"/>
      <c r="E35" s="26"/>
      <c r="F35" s="319" t="s">
        <v>35</v>
      </c>
      <c r="G35" s="282"/>
      <c r="H35" s="35"/>
      <c r="I35" s="319" t="s">
        <v>36</v>
      </c>
      <c r="J35" s="281"/>
      <c r="K35" s="282"/>
      <c r="L35" s="78" t="s">
        <v>32</v>
      </c>
      <c r="M35" s="306"/>
      <c r="N35" s="26"/>
      <c r="O35" s="283" t="s">
        <v>35</v>
      </c>
      <c r="P35" s="284"/>
      <c r="Q35" s="35"/>
      <c r="R35" s="283" t="s">
        <v>36</v>
      </c>
      <c r="S35" s="285"/>
      <c r="T35" s="284"/>
      <c r="U35" s="78" t="s">
        <v>32</v>
      </c>
      <c r="V35" s="308"/>
      <c r="W35" s="79"/>
      <c r="X35" s="80" t="s">
        <v>37</v>
      </c>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J35" s="47">
        <f>Y35</f>
        <v>0</v>
      </c>
      <c r="BK35" s="47">
        <f t="shared" si="0"/>
        <v>0</v>
      </c>
      <c r="BL35" s="47">
        <f t="shared" si="0"/>
        <v>0</v>
      </c>
      <c r="BM35" s="47">
        <f t="shared" si="0"/>
        <v>0</v>
      </c>
      <c r="BN35" s="47">
        <f t="shared" si="0"/>
        <v>0</v>
      </c>
      <c r="BO35" s="47">
        <f t="shared" si="0"/>
        <v>0</v>
      </c>
      <c r="BP35" s="47">
        <f t="shared" si="0"/>
        <v>0</v>
      </c>
      <c r="BQ35" s="47">
        <f t="shared" si="0"/>
        <v>0</v>
      </c>
      <c r="BR35" s="47">
        <f t="shared" si="0"/>
        <v>0</v>
      </c>
      <c r="BS35" s="47">
        <f t="shared" si="0"/>
        <v>0</v>
      </c>
      <c r="BT35" s="47">
        <f t="shared" si="0"/>
        <v>0</v>
      </c>
      <c r="BU35" s="47">
        <f t="shared" ref="BU35" si="7">AJ35</f>
        <v>0</v>
      </c>
      <c r="BV35" s="47">
        <f t="shared" si="1"/>
        <v>0</v>
      </c>
      <c r="BW35" s="47">
        <f t="shared" si="1"/>
        <v>0</v>
      </c>
      <c r="BX35" s="47">
        <f t="shared" si="1"/>
        <v>0</v>
      </c>
      <c r="BY35" s="47">
        <f t="shared" si="1"/>
        <v>0</v>
      </c>
      <c r="BZ35" s="47">
        <f t="shared" si="1"/>
        <v>0</v>
      </c>
      <c r="CA35" s="47">
        <f t="shared" si="1"/>
        <v>0</v>
      </c>
      <c r="CB35" s="47">
        <f t="shared" si="1"/>
        <v>0</v>
      </c>
      <c r="CC35" s="47">
        <f t="shared" si="1"/>
        <v>0</v>
      </c>
      <c r="CD35" s="47">
        <f t="shared" si="1"/>
        <v>0</v>
      </c>
      <c r="CE35" s="47">
        <f t="shared" si="1"/>
        <v>0</v>
      </c>
      <c r="CF35" s="47">
        <f t="shared" si="1"/>
        <v>0</v>
      </c>
      <c r="CG35" s="47">
        <f t="shared" si="1"/>
        <v>0</v>
      </c>
      <c r="CH35" s="47">
        <f t="shared" si="1"/>
        <v>0</v>
      </c>
      <c r="CI35" s="47">
        <f t="shared" si="1"/>
        <v>0</v>
      </c>
      <c r="CJ35" s="47">
        <f t="shared" si="1"/>
        <v>0</v>
      </c>
      <c r="CK35" s="47">
        <f t="shared" si="1"/>
        <v>0</v>
      </c>
      <c r="CL35" s="47">
        <f t="shared" si="1"/>
        <v>0</v>
      </c>
      <c r="CM35" s="47">
        <f t="shared" si="1"/>
        <v>0</v>
      </c>
      <c r="CN35" s="47">
        <f t="shared" si="1"/>
        <v>0</v>
      </c>
      <c r="CO35" s="47">
        <f t="shared" si="1"/>
        <v>0</v>
      </c>
      <c r="CP35" s="47">
        <f t="shared" si="1"/>
        <v>0</v>
      </c>
      <c r="CQ35" s="47">
        <f t="shared" si="1"/>
        <v>0</v>
      </c>
      <c r="CR35" s="47">
        <f t="shared" ref="CR35" si="8">BG35</f>
        <v>0</v>
      </c>
      <c r="CS35" s="47">
        <f t="shared" si="2"/>
        <v>0</v>
      </c>
      <c r="FN35" s="47">
        <f>'Coversheet'!$D$5</f>
        <v>0</v>
      </c>
      <c r="FO35" s="47">
        <f>'Coversheet'!$D$6</f>
        <v>0</v>
      </c>
      <c r="FP35" s="47">
        <f>'Coversheet'!$H$14</f>
        <v>0</v>
      </c>
      <c r="FQ35" s="47">
        <f>'Coversheet'!$H$15</f>
        <v>0</v>
      </c>
      <c r="FR35" s="47" t="str">
        <f>'Coversheet'!$D$12</f>
        <v>Select</v>
      </c>
      <c r="FS35" s="47" t="str">
        <f>'Coversheet'!$B$1</f>
        <v>Retail Collaborative Program Report v 01/2024</v>
      </c>
      <c r="FT35" s="147">
        <f>'Coversheet'!$G$15</f>
        <v>0</v>
      </c>
      <c r="FU35" s="47">
        <f>'Coversheet'!$G$16</f>
        <v>0</v>
      </c>
      <c r="FV35" s="266" t="str">
        <f>'Coversheet'!$D$7</f>
        <v>Select Recipient Name</v>
      </c>
      <c r="FW35" s="266" t="str">
        <f>'Coversheet'!$E$7</f>
        <v>Select Recipient Name</v>
      </c>
      <c r="FX35" s="266" t="str">
        <f>'Coversheet'!$F$7</f>
        <v>Select Recipient Name</v>
      </c>
      <c r="FY35" s="266" t="str">
        <f>'Coversheet'!$G$7</f>
        <v>Select Recipient Name</v>
      </c>
      <c r="GS35" s="47" t="s">
        <v>28</v>
      </c>
      <c r="GT35" s="207" t="str">
        <f>'Performance Elements'!$C$14</f>
        <v xml:space="preserve">Develop a national Food Code adoption strategy (includes integrating FC Adoption Tool Kit into the strategy – NEW ERA DELIVERABLE 3.2.3 </v>
      </c>
      <c r="GU3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5" s="207" t="str">
        <f>'Performance Elements'!$C$16</f>
        <v>Increase enrollment and active participation and application of the Retail Food Regulatory Program Standards.</v>
      </c>
      <c r="GW3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5" s="207" t="str">
        <f>'Performance Elements'!$C$18</f>
        <v>Increase number of establishments that have well developed and implemented Food Safety Management Systems (FSMS)s (Includes well developed employee health program). – NEW ERA DELIVERABLE 3.2.3</v>
      </c>
      <c r="GY35" s="207" t="str">
        <f>'Performance Elements'!$C$19</f>
        <v xml:space="preserve">Develop a strategy to enhance communication and better tell our story </v>
      </c>
      <c r="GZ35" s="207">
        <f>'Performance Elements'!$C$21</f>
        <v>0</v>
      </c>
      <c r="HA35" s="207">
        <f>'Performance Elements'!$C$22</f>
        <v>0</v>
      </c>
      <c r="HB35" s="207">
        <f>'Performance Elements'!$C$23</f>
        <v>0</v>
      </c>
      <c r="HC35" s="207">
        <f>'Performance Elements'!$C$24</f>
        <v>0</v>
      </c>
      <c r="HD35" s="207">
        <f>'Performance Elements'!$C$25</f>
        <v>0</v>
      </c>
      <c r="HE35" s="207">
        <f>'Performance Elements'!$C$26</f>
        <v>0</v>
      </c>
      <c r="HF35" s="207">
        <f>'Performance Elements'!$C$27</f>
        <v>0</v>
      </c>
      <c r="HG35" s="207">
        <f>'Performance Elements'!$C$28</f>
        <v>0</v>
      </c>
      <c r="HH35" s="207">
        <f>'Performance Elements'!$C$29</f>
        <v>0</v>
      </c>
      <c r="HI35" s="207">
        <f>'Performance Elements'!$C$30</f>
        <v>0</v>
      </c>
      <c r="HJ35" s="207">
        <f>'Performance Elements'!$C$31</f>
        <v>0</v>
      </c>
      <c r="HK35" s="207">
        <f>'Performance Elements'!$C$32</f>
        <v>0</v>
      </c>
      <c r="HL35" s="207">
        <f>'Performance Elements'!$C$33</f>
        <v>0</v>
      </c>
      <c r="HM35" s="207">
        <f>'Performance Elements'!$C$34</f>
        <v>0</v>
      </c>
      <c r="HN35" s="207">
        <f>'Performance Elements'!$C$35</f>
        <v>0</v>
      </c>
      <c r="HO35" s="207">
        <f>'Performance Elements'!$C$36</f>
        <v>0</v>
      </c>
      <c r="HP35" s="207">
        <f>'Performance Elements'!$C$37</f>
        <v>0</v>
      </c>
      <c r="HQ35" s="207">
        <f>'Performance Elements'!$C$38</f>
        <v>0</v>
      </c>
      <c r="HR35" s="207">
        <f>'Performance Elements'!$C$39</f>
        <v>0</v>
      </c>
      <c r="HS35" s="207">
        <f>'Performance Elements'!$C$40</f>
        <v>0</v>
      </c>
      <c r="HT35" s="207">
        <f>'Performance Elements'!$C$41</f>
        <v>0</v>
      </c>
      <c r="HU35" s="207">
        <f>'Performance Elements'!$C$42</f>
        <v>0</v>
      </c>
      <c r="HV35" s="207">
        <f>'Performance Elements'!$C$43</f>
        <v>0</v>
      </c>
      <c r="HW35" s="207">
        <f>'Performance Elements'!$C$44</f>
        <v>0</v>
      </c>
      <c r="HX35" s="207">
        <f>'Performance Elements'!$C$45</f>
        <v>0</v>
      </c>
      <c r="HY35" s="207">
        <f>'Performance Elements'!$C$46</f>
        <v>0</v>
      </c>
      <c r="HZ35" s="207">
        <f>'Performance Elements'!$C$46</f>
        <v>0</v>
      </c>
      <c r="IA35" s="207">
        <f>'Performance Elements'!$C$47</f>
        <v>0</v>
      </c>
      <c r="IB35" s="207">
        <f>'Performance Elements'!$C$48</f>
        <v>0</v>
      </c>
      <c r="IC35" s="207">
        <f>'Performance Elements'!$C$49</f>
        <v>0</v>
      </c>
    </row>
    <row r="36" spans="2:237" s="47" customFormat="1" ht="24" customHeight="1" thickBot="1" x14ac:dyDescent="0.55000000000000004">
      <c r="B36" s="286" t="s">
        <v>38</v>
      </c>
      <c r="C36" s="287"/>
      <c r="D36" s="288"/>
      <c r="E36" s="26"/>
      <c r="F36" s="81" t="s">
        <v>39</v>
      </c>
      <c r="G36" s="82"/>
      <c r="H36" s="82"/>
      <c r="I36" s="82"/>
      <c r="J36" s="82"/>
      <c r="K36" s="82"/>
      <c r="L36" s="83"/>
      <c r="M36" s="307"/>
      <c r="N36" s="26"/>
      <c r="O36" s="84" t="s">
        <v>40</v>
      </c>
      <c r="P36" s="85"/>
      <c r="Q36" s="85"/>
      <c r="R36" s="85"/>
      <c r="S36" s="85"/>
      <c r="T36" s="85"/>
      <c r="U36" s="86"/>
      <c r="V36" s="309"/>
      <c r="W36" s="31"/>
      <c r="X36" s="87" t="s">
        <v>41</v>
      </c>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J36" s="47">
        <f>Y36</f>
        <v>0</v>
      </c>
      <c r="BK36" s="47">
        <f t="shared" si="0"/>
        <v>0</v>
      </c>
      <c r="BL36" s="47">
        <f t="shared" si="0"/>
        <v>0</v>
      </c>
      <c r="BM36" s="47">
        <f t="shared" si="0"/>
        <v>0</v>
      </c>
      <c r="BN36" s="47">
        <f t="shared" si="0"/>
        <v>0</v>
      </c>
      <c r="BO36" s="47">
        <f t="shared" si="0"/>
        <v>0</v>
      </c>
      <c r="BP36" s="47">
        <f t="shared" si="0"/>
        <v>0</v>
      </c>
      <c r="BQ36" s="47">
        <f t="shared" si="0"/>
        <v>0</v>
      </c>
      <c r="BR36" s="47">
        <f t="shared" si="0"/>
        <v>0</v>
      </c>
      <c r="BS36" s="47">
        <f t="shared" si="0"/>
        <v>0</v>
      </c>
      <c r="BT36" s="47">
        <f t="shared" si="0"/>
        <v>0</v>
      </c>
      <c r="BU36" s="47">
        <f>AJ36</f>
        <v>0</v>
      </c>
      <c r="BV36" s="47">
        <f t="shared" si="1"/>
        <v>0</v>
      </c>
      <c r="BW36" s="47">
        <f t="shared" si="1"/>
        <v>0</v>
      </c>
      <c r="BX36" s="47">
        <f t="shared" si="1"/>
        <v>0</v>
      </c>
      <c r="BY36" s="47">
        <f t="shared" si="1"/>
        <v>0</v>
      </c>
      <c r="BZ36" s="47">
        <f t="shared" si="1"/>
        <v>0</v>
      </c>
      <c r="CA36" s="47">
        <f t="shared" si="1"/>
        <v>0</v>
      </c>
      <c r="CB36" s="47">
        <f t="shared" si="1"/>
        <v>0</v>
      </c>
      <c r="CC36" s="47">
        <f t="shared" si="1"/>
        <v>0</v>
      </c>
      <c r="CD36" s="47">
        <f t="shared" si="1"/>
        <v>0</v>
      </c>
      <c r="CE36" s="47">
        <f t="shared" si="1"/>
        <v>0</v>
      </c>
      <c r="CF36" s="47">
        <f t="shared" si="1"/>
        <v>0</v>
      </c>
      <c r="CG36" s="47">
        <f t="shared" si="1"/>
        <v>0</v>
      </c>
      <c r="CH36" s="47">
        <f t="shared" si="1"/>
        <v>0</v>
      </c>
      <c r="CI36" s="47">
        <f t="shared" si="1"/>
        <v>0</v>
      </c>
      <c r="CJ36" s="47">
        <f t="shared" si="1"/>
        <v>0</v>
      </c>
      <c r="CK36" s="47">
        <f t="shared" si="1"/>
        <v>0</v>
      </c>
      <c r="CL36" s="47">
        <f t="shared" si="1"/>
        <v>0</v>
      </c>
      <c r="CM36" s="47">
        <f t="shared" si="1"/>
        <v>0</v>
      </c>
      <c r="CN36" s="47">
        <f t="shared" si="1"/>
        <v>0</v>
      </c>
      <c r="CO36" s="47">
        <f t="shared" si="1"/>
        <v>0</v>
      </c>
      <c r="CP36" s="47">
        <f t="shared" si="1"/>
        <v>0</v>
      </c>
      <c r="CQ36" s="47">
        <f t="shared" si="1"/>
        <v>0</v>
      </c>
      <c r="CR36" s="47">
        <f>BG36</f>
        <v>0</v>
      </c>
      <c r="CS36" s="47">
        <f>BH36</f>
        <v>0</v>
      </c>
      <c r="FN36" s="47">
        <f>'Coversheet'!$D$5</f>
        <v>0</v>
      </c>
      <c r="FO36" s="47">
        <f>'Coversheet'!$D$6</f>
        <v>0</v>
      </c>
      <c r="FP36" s="47">
        <f>'Coversheet'!$H$14</f>
        <v>0</v>
      </c>
      <c r="FQ36" s="47">
        <f>'Coversheet'!$H$15</f>
        <v>0</v>
      </c>
      <c r="FR36" s="47" t="str">
        <f>'Coversheet'!$D$12</f>
        <v>Select</v>
      </c>
      <c r="FS36" s="47" t="str">
        <f>'Coversheet'!$B$1</f>
        <v>Retail Collaborative Program Report v 01/2024</v>
      </c>
      <c r="FT36" s="147">
        <f>'Coversheet'!$G$15</f>
        <v>0</v>
      </c>
      <c r="FU36" s="47">
        <f>'Coversheet'!$G$16</f>
        <v>0</v>
      </c>
      <c r="FV36" s="266" t="str">
        <f>'Coversheet'!$D$7</f>
        <v>Select Recipient Name</v>
      </c>
      <c r="FW36" s="266" t="str">
        <f>'Coversheet'!$E$7</f>
        <v>Select Recipient Name</v>
      </c>
      <c r="FX36" s="266" t="str">
        <f>'Coversheet'!$F$7</f>
        <v>Select Recipient Name</v>
      </c>
      <c r="FY36" s="266" t="str">
        <f>'Coversheet'!$G$7</f>
        <v>Select Recipient Name</v>
      </c>
      <c r="GS36" s="47" t="s">
        <v>28</v>
      </c>
      <c r="GT36" s="207" t="str">
        <f>'Performance Elements'!$C$14</f>
        <v xml:space="preserve">Develop a national Food Code adoption strategy (includes integrating FC Adoption Tool Kit into the strategy – NEW ERA DELIVERABLE 3.2.3 </v>
      </c>
      <c r="GU3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6" s="207" t="str">
        <f>'Performance Elements'!$C$16</f>
        <v>Increase enrollment and active participation and application of the Retail Food Regulatory Program Standards.</v>
      </c>
      <c r="GW3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6" s="207" t="str">
        <f>'Performance Elements'!$C$18</f>
        <v>Increase number of establishments that have well developed and implemented Food Safety Management Systems (FSMS)s (Includes well developed employee health program). – NEW ERA DELIVERABLE 3.2.3</v>
      </c>
      <c r="GY36" s="207" t="str">
        <f>'Performance Elements'!$C$19</f>
        <v xml:space="preserve">Develop a strategy to enhance communication and better tell our story </v>
      </c>
      <c r="GZ36" s="207">
        <f>'Performance Elements'!$C$21</f>
        <v>0</v>
      </c>
      <c r="HA36" s="207">
        <f>'Performance Elements'!$C$22</f>
        <v>0</v>
      </c>
      <c r="HB36" s="207">
        <f>'Performance Elements'!$C$23</f>
        <v>0</v>
      </c>
      <c r="HC36" s="207">
        <f>'Performance Elements'!$C$24</f>
        <v>0</v>
      </c>
      <c r="HD36" s="207">
        <f>'Performance Elements'!$C$25</f>
        <v>0</v>
      </c>
      <c r="HE36" s="207">
        <f>'Performance Elements'!$C$26</f>
        <v>0</v>
      </c>
      <c r="HF36" s="207">
        <f>'Performance Elements'!$C$27</f>
        <v>0</v>
      </c>
      <c r="HG36" s="207">
        <f>'Performance Elements'!$C$28</f>
        <v>0</v>
      </c>
      <c r="HH36" s="207">
        <f>'Performance Elements'!$C$29</f>
        <v>0</v>
      </c>
      <c r="HI36" s="207">
        <f>'Performance Elements'!$C$30</f>
        <v>0</v>
      </c>
      <c r="HJ36" s="207">
        <f>'Performance Elements'!$C$31</f>
        <v>0</v>
      </c>
      <c r="HK36" s="207">
        <f>'Performance Elements'!$C$32</f>
        <v>0</v>
      </c>
      <c r="HL36" s="207">
        <f>'Performance Elements'!$C$33</f>
        <v>0</v>
      </c>
      <c r="HM36" s="207">
        <f>'Performance Elements'!$C$34</f>
        <v>0</v>
      </c>
      <c r="HN36" s="207">
        <f>'Performance Elements'!$C$35</f>
        <v>0</v>
      </c>
      <c r="HO36" s="207">
        <f>'Performance Elements'!$C$36</f>
        <v>0</v>
      </c>
      <c r="HP36" s="207">
        <f>'Performance Elements'!$C$37</f>
        <v>0</v>
      </c>
      <c r="HQ36" s="207">
        <f>'Performance Elements'!$C$38</f>
        <v>0</v>
      </c>
      <c r="HR36" s="207">
        <f>'Performance Elements'!$C$39</f>
        <v>0</v>
      </c>
      <c r="HS36" s="207">
        <f>'Performance Elements'!$C$40</f>
        <v>0</v>
      </c>
      <c r="HT36" s="207">
        <f>'Performance Elements'!$C$41</f>
        <v>0</v>
      </c>
      <c r="HU36" s="207">
        <f>'Performance Elements'!$C$42</f>
        <v>0</v>
      </c>
      <c r="HV36" s="207">
        <f>'Performance Elements'!$C$43</f>
        <v>0</v>
      </c>
      <c r="HW36" s="207">
        <f>'Performance Elements'!$C$44</f>
        <v>0</v>
      </c>
      <c r="HX36" s="207">
        <f>'Performance Elements'!$C$45</f>
        <v>0</v>
      </c>
      <c r="HY36" s="207">
        <f>'Performance Elements'!$C$46</f>
        <v>0</v>
      </c>
      <c r="HZ36" s="207">
        <f>'Performance Elements'!$C$46</f>
        <v>0</v>
      </c>
      <c r="IA36" s="207">
        <f>'Performance Elements'!$C$47</f>
        <v>0</v>
      </c>
      <c r="IB36" s="207">
        <f>'Performance Elements'!$C$48</f>
        <v>0</v>
      </c>
      <c r="IC36" s="207">
        <f>'Performance Elements'!$C$49</f>
        <v>0</v>
      </c>
    </row>
    <row r="37" spans="2:237" s="47" customFormat="1" ht="100.5" customHeight="1" thickBot="1" x14ac:dyDescent="0.4">
      <c r="B37" s="289"/>
      <c r="C37" s="290"/>
      <c r="D37" s="291"/>
      <c r="E37" s="26"/>
      <c r="F37" s="292"/>
      <c r="G37" s="293"/>
      <c r="H37" s="293"/>
      <c r="I37" s="293"/>
      <c r="J37" s="293"/>
      <c r="K37" s="293"/>
      <c r="L37" s="294"/>
      <c r="M37" s="88"/>
      <c r="N37" s="26"/>
      <c r="O37" s="292" t="s">
        <v>42</v>
      </c>
      <c r="P37" s="295"/>
      <c r="Q37" s="295"/>
      <c r="R37" s="295"/>
      <c r="S37" s="295"/>
      <c r="T37" s="295"/>
      <c r="U37" s="296"/>
      <c r="V37" s="57"/>
      <c r="W37" s="89"/>
      <c r="X37" s="26"/>
      <c r="Y37" s="26"/>
      <c r="Z37" s="26"/>
      <c r="AA37" s="26"/>
      <c r="AB37" s="26"/>
      <c r="AC37" s="26"/>
      <c r="AD37" s="26"/>
      <c r="AE37" s="26"/>
      <c r="AF37" s="26"/>
      <c r="AG37" s="26"/>
      <c r="AH37" s="26"/>
      <c r="AI37" s="26"/>
      <c r="AJ37" s="26"/>
      <c r="FV37" s="207"/>
      <c r="FW37" s="207"/>
      <c r="FX37" s="207"/>
      <c r="FY37" s="207"/>
    </row>
    <row r="38" spans="2:237" s="47" customFormat="1" ht="15" customHeight="1" x14ac:dyDescent="0.3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FV38" s="207"/>
      <c r="FW38" s="207"/>
      <c r="FX38" s="207"/>
      <c r="FY38" s="207"/>
    </row>
    <row r="39" spans="2:237" s="47" customFormat="1" ht="18" customHeight="1" thickBot="1" x14ac:dyDescent="0.4">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FV39" s="207"/>
      <c r="FW39" s="207"/>
      <c r="FX39" s="207"/>
      <c r="FY39" s="207"/>
    </row>
    <row r="40" spans="2:237" s="47" customFormat="1" ht="18.75" customHeight="1" thickBot="1" x14ac:dyDescent="0.55000000000000004">
      <c r="B40" s="297" t="s">
        <v>22</v>
      </c>
      <c r="C40" s="298"/>
      <c r="D40" s="299"/>
      <c r="E40" s="42"/>
      <c r="F40" s="300" t="s">
        <v>23</v>
      </c>
      <c r="G40" s="301"/>
      <c r="H40" s="301"/>
      <c r="I40" s="301"/>
      <c r="J40" s="301"/>
      <c r="K40" s="301"/>
      <c r="L40" s="301"/>
      <c r="M40" s="302"/>
      <c r="N40" s="26"/>
      <c r="O40" s="320" t="s">
        <v>24</v>
      </c>
      <c r="P40" s="321"/>
      <c r="Q40" s="321"/>
      <c r="R40" s="321"/>
      <c r="S40" s="321"/>
      <c r="T40" s="321"/>
      <c r="U40" s="321"/>
      <c r="V40" s="322"/>
      <c r="W40" s="26"/>
      <c r="X40" s="26"/>
      <c r="Y40" s="26"/>
      <c r="Z40" s="26"/>
      <c r="AA40" s="26"/>
      <c r="AB40" s="26"/>
      <c r="AC40" s="26"/>
      <c r="AD40" s="26"/>
      <c r="AE40" s="26"/>
      <c r="AF40" s="26"/>
      <c r="AG40" s="26"/>
      <c r="AH40" s="26"/>
      <c r="AI40" s="26"/>
      <c r="AJ40" s="26"/>
      <c r="FV40" s="207"/>
      <c r="FW40" s="207"/>
      <c r="FX40" s="207"/>
      <c r="FY40" s="207"/>
    </row>
    <row r="41" spans="2:237" s="47" customFormat="1" ht="24" customHeight="1" thickBot="1" x14ac:dyDescent="0.55000000000000004">
      <c r="B41" s="67" t="s">
        <v>43</v>
      </c>
      <c r="C41" s="68"/>
      <c r="D41" s="69"/>
      <c r="E41" s="26"/>
      <c r="F41" s="70" t="s">
        <v>43</v>
      </c>
      <c r="G41" s="55"/>
      <c r="H41" s="71"/>
      <c r="I41" s="55"/>
      <c r="J41" s="55"/>
      <c r="K41" s="71"/>
      <c r="L41" s="63"/>
      <c r="M41" s="306" t="s">
        <v>26</v>
      </c>
      <c r="N41" s="26"/>
      <c r="O41" s="72" t="s">
        <v>43</v>
      </c>
      <c r="P41" s="65"/>
      <c r="Q41" s="65"/>
      <c r="R41" s="65"/>
      <c r="S41" s="65"/>
      <c r="T41" s="65"/>
      <c r="U41" s="66"/>
      <c r="V41" s="308" t="s">
        <v>27</v>
      </c>
      <c r="W41" s="26"/>
      <c r="X41" s="73" t="s">
        <v>43</v>
      </c>
      <c r="Y41" s="208" t="s">
        <v>198</v>
      </c>
      <c r="Z41" s="208" t="s">
        <v>199</v>
      </c>
      <c r="AA41" s="208" t="s">
        <v>200</v>
      </c>
      <c r="AB41" s="208" t="s">
        <v>201</v>
      </c>
      <c r="AC41" s="208" t="s">
        <v>202</v>
      </c>
      <c r="AD41" s="208" t="s">
        <v>203</v>
      </c>
      <c r="AE41" s="272" t="s">
        <v>205</v>
      </c>
      <c r="AF41" s="272" t="s">
        <v>206</v>
      </c>
      <c r="AG41" s="272" t="s">
        <v>207</v>
      </c>
      <c r="AH41" s="272" t="s">
        <v>208</v>
      </c>
      <c r="AI41" s="272" t="s">
        <v>209</v>
      </c>
      <c r="AJ41" s="272" t="s">
        <v>210</v>
      </c>
      <c r="AK41" s="272" t="s">
        <v>211</v>
      </c>
      <c r="AL41" s="272" t="s">
        <v>212</v>
      </c>
      <c r="AM41" s="272" t="s">
        <v>213</v>
      </c>
      <c r="AN41" s="272" t="s">
        <v>214</v>
      </c>
      <c r="AO41" s="272" t="s">
        <v>215</v>
      </c>
      <c r="AP41" s="272" t="s">
        <v>216</v>
      </c>
      <c r="AQ41" s="272" t="s">
        <v>217</v>
      </c>
      <c r="AR41" s="272" t="s">
        <v>218</v>
      </c>
      <c r="AS41" s="272" t="s">
        <v>219</v>
      </c>
      <c r="AT41" s="272" t="s">
        <v>220</v>
      </c>
      <c r="AU41" s="272" t="s">
        <v>221</v>
      </c>
      <c r="AV41" s="272" t="s">
        <v>222</v>
      </c>
      <c r="AW41" s="272" t="s">
        <v>223</v>
      </c>
      <c r="AX41" s="272" t="s">
        <v>224</v>
      </c>
      <c r="AY41" s="272" t="s">
        <v>225</v>
      </c>
      <c r="AZ41" s="272" t="s">
        <v>226</v>
      </c>
      <c r="BA41" s="272" t="s">
        <v>227</v>
      </c>
      <c r="BB41" s="272" t="s">
        <v>228</v>
      </c>
      <c r="BC41" s="272" t="s">
        <v>229</v>
      </c>
      <c r="BD41" s="272" t="s">
        <v>230</v>
      </c>
      <c r="BE41" s="272" t="s">
        <v>231</v>
      </c>
      <c r="BF41" s="272" t="s">
        <v>232</v>
      </c>
      <c r="BG41" s="272" t="s">
        <v>233</v>
      </c>
      <c r="BH41" s="272" t="s">
        <v>234</v>
      </c>
      <c r="FV41" s="207"/>
      <c r="FW41" s="207"/>
      <c r="FX41" s="207"/>
      <c r="FY41" s="207"/>
    </row>
    <row r="42" spans="2:237" s="47" customFormat="1" ht="24" customHeight="1" thickBot="1" x14ac:dyDescent="0.55000000000000004">
      <c r="B42" s="74" t="s">
        <v>29</v>
      </c>
      <c r="C42" s="75"/>
      <c r="D42" s="30"/>
      <c r="E42" s="26"/>
      <c r="F42" s="319" t="s">
        <v>30</v>
      </c>
      <c r="G42" s="282"/>
      <c r="H42" s="35"/>
      <c r="I42" s="319" t="s">
        <v>31</v>
      </c>
      <c r="J42" s="282"/>
      <c r="K42" s="310" t="s">
        <v>32</v>
      </c>
      <c r="L42" s="311"/>
      <c r="M42" s="306"/>
      <c r="N42" s="26"/>
      <c r="O42" s="283" t="s">
        <v>30</v>
      </c>
      <c r="P42" s="284"/>
      <c r="Q42" s="35"/>
      <c r="R42" s="283" t="s">
        <v>31</v>
      </c>
      <c r="S42" s="284"/>
      <c r="T42" s="310" t="s">
        <v>32</v>
      </c>
      <c r="U42" s="311"/>
      <c r="V42" s="308"/>
      <c r="W42" s="76"/>
      <c r="X42" s="77" t="s">
        <v>33</v>
      </c>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J42" s="207">
        <f>Y42</f>
        <v>0</v>
      </c>
      <c r="BK42" s="207">
        <f t="shared" ref="BK42:BK44" si="9">Z42</f>
        <v>0</v>
      </c>
      <c r="BL42" s="207">
        <f t="shared" ref="BL42:BL44" si="10">AA42</f>
        <v>0</v>
      </c>
      <c r="BM42" s="207">
        <f t="shared" ref="BM42:BM44" si="11">AB42</f>
        <v>0</v>
      </c>
      <c r="BN42" s="207">
        <f t="shared" ref="BN42:BN44" si="12">AC42</f>
        <v>0</v>
      </c>
      <c r="BO42" s="207">
        <f t="shared" ref="BO42:BO44" si="13">AD42</f>
        <v>0</v>
      </c>
      <c r="BP42" s="207">
        <f t="shared" ref="BP42:BP44" si="14">AE42</f>
        <v>0</v>
      </c>
      <c r="BQ42" s="207">
        <f t="shared" ref="BQ42:BQ44" si="15">AF42</f>
        <v>0</v>
      </c>
      <c r="BR42" s="207">
        <f t="shared" ref="BR42:BR44" si="16">AG42</f>
        <v>0</v>
      </c>
      <c r="BS42" s="207">
        <f t="shared" ref="BS42:BS44" si="17">AH42</f>
        <v>0</v>
      </c>
      <c r="BT42" s="207">
        <f t="shared" ref="BT42:BT44" si="18">AI42</f>
        <v>0</v>
      </c>
      <c r="BU42" s="207">
        <f>AJ42</f>
        <v>0</v>
      </c>
      <c r="BV42" s="207">
        <f t="shared" ref="BV42:BV44" si="19">AK42</f>
        <v>0</v>
      </c>
      <c r="BW42" s="207">
        <f t="shared" ref="BW42:BW44" si="20">AL42</f>
        <v>0</v>
      </c>
      <c r="BX42" s="207">
        <f t="shared" ref="BX42:BX44" si="21">AM42</f>
        <v>0</v>
      </c>
      <c r="BY42" s="207">
        <f t="shared" ref="BY42:BY44" si="22">AN42</f>
        <v>0</v>
      </c>
      <c r="BZ42" s="207">
        <f t="shared" ref="BZ42:BZ44" si="23">AO42</f>
        <v>0</v>
      </c>
      <c r="CA42" s="207">
        <f t="shared" ref="CA42:CA44" si="24">AP42</f>
        <v>0</v>
      </c>
      <c r="CB42" s="207">
        <f t="shared" ref="CB42:CB44" si="25">AQ42</f>
        <v>0</v>
      </c>
      <c r="CC42" s="207">
        <f t="shared" ref="CC42:CC44" si="26">AR42</f>
        <v>0</v>
      </c>
      <c r="CD42" s="207">
        <f t="shared" ref="CD42:CD44" si="27">AS42</f>
        <v>0</v>
      </c>
      <c r="CE42" s="207">
        <f t="shared" ref="CE42:CE44" si="28">AT42</f>
        <v>0</v>
      </c>
      <c r="CF42" s="207">
        <f t="shared" ref="CF42:CF44" si="29">AU42</f>
        <v>0</v>
      </c>
      <c r="CG42" s="207">
        <f t="shared" ref="CG42:CG44" si="30">AV42</f>
        <v>0</v>
      </c>
      <c r="CH42" s="207">
        <f t="shared" ref="CH42:CH44" si="31">AW42</f>
        <v>0</v>
      </c>
      <c r="CI42" s="207">
        <f t="shared" ref="CI42:CI44" si="32">AX42</f>
        <v>0</v>
      </c>
      <c r="CJ42" s="207">
        <f t="shared" ref="CJ42:CJ44" si="33">AY42</f>
        <v>0</v>
      </c>
      <c r="CK42" s="207">
        <f t="shared" ref="CK42:CK44" si="34">AZ42</f>
        <v>0</v>
      </c>
      <c r="CL42" s="207">
        <f t="shared" ref="CL42:CL44" si="35">BA42</f>
        <v>0</v>
      </c>
      <c r="CM42" s="207">
        <f t="shared" ref="CM42:CM44" si="36">BB42</f>
        <v>0</v>
      </c>
      <c r="CN42" s="207">
        <f t="shared" ref="CN42:CN44" si="37">BC42</f>
        <v>0</v>
      </c>
      <c r="CO42" s="207">
        <f t="shared" ref="CO42:CO44" si="38">BD42</f>
        <v>0</v>
      </c>
      <c r="CP42" s="207">
        <f t="shared" ref="CP42:CP44" si="39">BE42</f>
        <v>0</v>
      </c>
      <c r="CQ42" s="207">
        <f t="shared" ref="CQ42:CQ44" si="40">BF42</f>
        <v>0</v>
      </c>
      <c r="CR42" s="207">
        <f>BG42</f>
        <v>0</v>
      </c>
      <c r="CS42" s="207">
        <f t="shared" ref="CS42:CS43" si="41">BH42</f>
        <v>0</v>
      </c>
      <c r="CT42" s="207">
        <f>Y43</f>
        <v>0</v>
      </c>
      <c r="CU42" s="207">
        <f t="shared" ref="CU42" si="42">Z43</f>
        <v>0</v>
      </c>
      <c r="CV42" s="207">
        <f t="shared" ref="CV42" si="43">AA43</f>
        <v>0</v>
      </c>
      <c r="CW42" s="207">
        <f t="shared" ref="CW42" si="44">AB43</f>
        <v>0</v>
      </c>
      <c r="CX42" s="207">
        <f t="shared" ref="CX42" si="45">AC43</f>
        <v>0</v>
      </c>
      <c r="CY42" s="207">
        <f t="shared" ref="CY42" si="46">AD43</f>
        <v>0</v>
      </c>
      <c r="CZ42" s="207">
        <f t="shared" ref="CZ42" si="47">AE43</f>
        <v>0</v>
      </c>
      <c r="DA42" s="207">
        <f t="shared" ref="DA42" si="48">AF43</f>
        <v>0</v>
      </c>
      <c r="DB42" s="207">
        <f t="shared" ref="DB42" si="49">AG43</f>
        <v>0</v>
      </c>
      <c r="DC42" s="207">
        <f t="shared" ref="DC42" si="50">AH43</f>
        <v>0</v>
      </c>
      <c r="DD42" s="207">
        <f t="shared" ref="DD42" si="51">AI43</f>
        <v>0</v>
      </c>
      <c r="DE42" s="207">
        <f>AJ43</f>
        <v>0</v>
      </c>
      <c r="DF42" s="207">
        <f t="shared" ref="DF42" si="52">AK43</f>
        <v>0</v>
      </c>
      <c r="DG42" s="207">
        <f t="shared" ref="DG42" si="53">AL43</f>
        <v>0</v>
      </c>
      <c r="DH42" s="207">
        <f t="shared" ref="DH42" si="54">AM43</f>
        <v>0</v>
      </c>
      <c r="DI42" s="207">
        <f t="shared" ref="DI42" si="55">AN43</f>
        <v>0</v>
      </c>
      <c r="DJ42" s="207">
        <f t="shared" ref="DJ42" si="56">AO43</f>
        <v>0</v>
      </c>
      <c r="DK42" s="207">
        <f t="shared" ref="DK42" si="57">AP43</f>
        <v>0</v>
      </c>
      <c r="DL42" s="207">
        <f t="shared" ref="DL42" si="58">AQ43</f>
        <v>0</v>
      </c>
      <c r="DM42" s="207">
        <f t="shared" ref="DM42" si="59">AR43</f>
        <v>0</v>
      </c>
      <c r="DN42" s="207">
        <f t="shared" ref="DN42" si="60">AS43</f>
        <v>0</v>
      </c>
      <c r="DO42" s="207">
        <f t="shared" ref="DO42" si="61">AT43</f>
        <v>0</v>
      </c>
      <c r="DP42" s="207">
        <f t="shared" ref="DP42" si="62">AU43</f>
        <v>0</v>
      </c>
      <c r="DQ42" s="207">
        <f t="shared" ref="DQ42" si="63">AV43</f>
        <v>0</v>
      </c>
      <c r="DR42" s="207">
        <f t="shared" ref="DR42" si="64">AW43</f>
        <v>0</v>
      </c>
      <c r="DS42" s="207">
        <f t="shared" ref="DS42" si="65">AX43</f>
        <v>0</v>
      </c>
      <c r="DT42" s="207">
        <f t="shared" ref="DT42" si="66">AY43</f>
        <v>0</v>
      </c>
      <c r="DU42" s="207">
        <f t="shared" ref="DU42" si="67">AZ43</f>
        <v>0</v>
      </c>
      <c r="DV42" s="207">
        <f t="shared" ref="DV42" si="68">BA43</f>
        <v>0</v>
      </c>
      <c r="DW42" s="207">
        <f t="shared" ref="DW42" si="69">BB43</f>
        <v>0</v>
      </c>
      <c r="DX42" s="207">
        <f t="shared" ref="DX42" si="70">BC43</f>
        <v>0</v>
      </c>
      <c r="DY42" s="207">
        <f t="shared" ref="DY42" si="71">BD43</f>
        <v>0</v>
      </c>
      <c r="DZ42" s="207">
        <f t="shared" ref="DZ42" si="72">BE43</f>
        <v>0</v>
      </c>
      <c r="EA42" s="207">
        <f t="shared" ref="EA42" si="73">BF43</f>
        <v>0</v>
      </c>
      <c r="EB42" s="207">
        <f t="shared" ref="EB42" si="74">BG43</f>
        <v>0</v>
      </c>
      <c r="EC42" s="207">
        <f t="shared" ref="EC42" si="75">BH43</f>
        <v>0</v>
      </c>
      <c r="ED42" s="207">
        <f>Y44</f>
        <v>0</v>
      </c>
      <c r="EE42" s="207">
        <f t="shared" ref="EE42" si="76">Z44</f>
        <v>0</v>
      </c>
      <c r="EF42" s="207">
        <f t="shared" ref="EF42" si="77">AA44</f>
        <v>0</v>
      </c>
      <c r="EG42" s="207">
        <f t="shared" ref="EG42" si="78">AB44</f>
        <v>0</v>
      </c>
      <c r="EH42" s="207">
        <f t="shared" ref="EH42" si="79">AC44</f>
        <v>0</v>
      </c>
      <c r="EI42" s="207">
        <f t="shared" ref="EI42" si="80">AD44</f>
        <v>0</v>
      </c>
      <c r="EJ42" s="207">
        <f t="shared" ref="EJ42" si="81">AE44</f>
        <v>0</v>
      </c>
      <c r="EK42" s="207">
        <f t="shared" ref="EK42" si="82">AF44</f>
        <v>0</v>
      </c>
      <c r="EL42" s="207">
        <f t="shared" ref="EL42" si="83">AG44</f>
        <v>0</v>
      </c>
      <c r="EM42" s="207">
        <f t="shared" ref="EM42" si="84">AH44</f>
        <v>0</v>
      </c>
      <c r="EN42" s="207">
        <f t="shared" ref="EN42" si="85">AI44</f>
        <v>0</v>
      </c>
      <c r="EO42" s="207">
        <f>AJ44</f>
        <v>0</v>
      </c>
      <c r="EP42" s="207">
        <f t="shared" ref="EP42" si="86">AK44</f>
        <v>0</v>
      </c>
      <c r="EQ42" s="207">
        <f t="shared" ref="EQ42" si="87">AL44</f>
        <v>0</v>
      </c>
      <c r="ER42" s="207">
        <f t="shared" ref="ER42" si="88">AM44</f>
        <v>0</v>
      </c>
      <c r="ES42" s="207">
        <f t="shared" ref="ES42" si="89">AN44</f>
        <v>0</v>
      </c>
      <c r="ET42" s="207">
        <f t="shared" ref="ET42" si="90">AO44</f>
        <v>0</v>
      </c>
      <c r="EU42" s="207">
        <f t="shared" ref="EU42" si="91">AP44</f>
        <v>0</v>
      </c>
      <c r="EV42" s="207">
        <f t="shared" ref="EV42" si="92">AQ44</f>
        <v>0</v>
      </c>
      <c r="EW42" s="207">
        <f t="shared" ref="EW42" si="93">AR44</f>
        <v>0</v>
      </c>
      <c r="EX42" s="207">
        <f t="shared" ref="EX42" si="94">AS44</f>
        <v>0</v>
      </c>
      <c r="EY42" s="207">
        <f t="shared" ref="EY42" si="95">AT44</f>
        <v>0</v>
      </c>
      <c r="EZ42" s="207">
        <f t="shared" ref="EZ42" si="96">AU44</f>
        <v>0</v>
      </c>
      <c r="FA42" s="207">
        <f t="shared" ref="FA42" si="97">AV44</f>
        <v>0</v>
      </c>
      <c r="FB42" s="207">
        <f t="shared" ref="FB42" si="98">AW44</f>
        <v>0</v>
      </c>
      <c r="FC42" s="207">
        <f t="shared" ref="FC42" si="99">AX44</f>
        <v>0</v>
      </c>
      <c r="FD42" s="207">
        <f t="shared" ref="FD42" si="100">AY44</f>
        <v>0</v>
      </c>
      <c r="FE42" s="207">
        <f t="shared" ref="FE42" si="101">AZ44</f>
        <v>0</v>
      </c>
      <c r="FF42" s="207">
        <f t="shared" ref="FF42" si="102">BA44</f>
        <v>0</v>
      </c>
      <c r="FG42" s="207">
        <f t="shared" ref="FG42" si="103">BB44</f>
        <v>0</v>
      </c>
      <c r="FH42" s="207">
        <f t="shared" ref="FH42" si="104">BC44</f>
        <v>0</v>
      </c>
      <c r="FI42" s="207">
        <f t="shared" ref="FI42" si="105">BD44</f>
        <v>0</v>
      </c>
      <c r="FJ42" s="207">
        <f t="shared" ref="FJ42" si="106">BE44</f>
        <v>0</v>
      </c>
      <c r="FK42" s="207">
        <f t="shared" ref="FK42" si="107">BF44</f>
        <v>0</v>
      </c>
      <c r="FL42" s="207">
        <f t="shared" ref="FL42" si="108">BG44</f>
        <v>0</v>
      </c>
      <c r="FM42" s="207">
        <f t="shared" ref="FM42" si="109">BH44</f>
        <v>0</v>
      </c>
      <c r="FN42" s="207">
        <f>'Coversheet'!$D$5</f>
        <v>0</v>
      </c>
      <c r="FO42" s="207">
        <f>'Coversheet'!$D$6</f>
        <v>0</v>
      </c>
      <c r="FP42" s="207">
        <f>'Coversheet'!$H$14</f>
        <v>0</v>
      </c>
      <c r="FQ42" s="207">
        <f>'Coversheet'!$H$15</f>
        <v>0</v>
      </c>
      <c r="FR42" s="207" t="str">
        <f>'Coversheet'!$D$12</f>
        <v>Select</v>
      </c>
      <c r="FS42" s="207" t="str">
        <f>'Coversheet'!$B$1</f>
        <v>Retail Collaborative Program Report v 01/2024</v>
      </c>
      <c r="FT42" s="266">
        <f>'Coversheet'!$G$15</f>
        <v>0</v>
      </c>
      <c r="FU42" s="207">
        <f>'Coversheet'!$G$16</f>
        <v>0</v>
      </c>
      <c r="FV42" s="266" t="str">
        <f>'Coversheet'!$D$7</f>
        <v>Select Recipient Name</v>
      </c>
      <c r="FW42" s="266" t="str">
        <f>'Coversheet'!$E$7</f>
        <v>Select Recipient Name</v>
      </c>
      <c r="FX42" s="266" t="str">
        <f>'Coversheet'!$F$7</f>
        <v>Select Recipient Name</v>
      </c>
      <c r="FY42" s="266" t="str">
        <f>'Coversheet'!$G$7</f>
        <v>Select Recipient Name</v>
      </c>
      <c r="FZ42" s="266">
        <f>D42</f>
        <v>0</v>
      </c>
      <c r="GA42" s="266">
        <f>D43</f>
        <v>0</v>
      </c>
      <c r="GB42" s="267">
        <f>B45</f>
        <v>0</v>
      </c>
      <c r="GC42" s="267" t="s">
        <v>107</v>
      </c>
      <c r="GD42" s="266"/>
      <c r="GE42" s="267" t="s">
        <v>107</v>
      </c>
      <c r="GF42" s="267" t="s">
        <v>107</v>
      </c>
      <c r="GG42" s="266">
        <f>H42</f>
        <v>0</v>
      </c>
      <c r="GH42" s="266">
        <f>H43</f>
        <v>0</v>
      </c>
      <c r="GI42" s="207" t="str">
        <f>K42</f>
        <v>Select</v>
      </c>
      <c r="GJ42" s="207" t="str">
        <f>L43</f>
        <v>Select</v>
      </c>
      <c r="GK42" s="207">
        <f>F45</f>
        <v>0</v>
      </c>
      <c r="GL42" s="207">
        <f>M45</f>
        <v>0</v>
      </c>
      <c r="GM42" s="266">
        <f>Q42</f>
        <v>0</v>
      </c>
      <c r="GN42" s="266">
        <f>Q43</f>
        <v>0</v>
      </c>
      <c r="GO42" s="207" t="str">
        <f>T42</f>
        <v>Select</v>
      </c>
      <c r="GP42" s="207" t="str">
        <f>U43</f>
        <v>Select</v>
      </c>
      <c r="GQ42" s="207" t="str">
        <f>O45</f>
        <v>[If this Plan of Action was reported as complete at your Mid-Year Report and no additional updates are needed please skip the Annual Report Response Section. Otherwise, complete the Annual Report Response section and replace this bracketed text with your Progress Report]</v>
      </c>
      <c r="GR42" s="47">
        <f>V45</f>
        <v>0</v>
      </c>
      <c r="GS42" s="47" t="s">
        <v>43</v>
      </c>
      <c r="GT42" s="207" t="str">
        <f>'Performance Elements'!$C$14</f>
        <v xml:space="preserve">Develop a national Food Code adoption strategy (includes integrating FC Adoption Tool Kit into the strategy – NEW ERA DELIVERABLE 3.2.3 </v>
      </c>
      <c r="GU4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42" s="207" t="str">
        <f>'Performance Elements'!$C$16</f>
        <v>Increase enrollment and active participation and application of the Retail Food Regulatory Program Standards.</v>
      </c>
      <c r="GW4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42" s="207" t="str">
        <f>'Performance Elements'!$C$18</f>
        <v>Increase number of establishments that have well developed and implemented Food Safety Management Systems (FSMS)s (Includes well developed employee health program). – NEW ERA DELIVERABLE 3.2.3</v>
      </c>
      <c r="GY42" s="207" t="str">
        <f>'Performance Elements'!$C$19</f>
        <v xml:space="preserve">Develop a strategy to enhance communication and better tell our story </v>
      </c>
      <c r="GZ42" s="207">
        <f>'Performance Elements'!$C$21</f>
        <v>0</v>
      </c>
      <c r="HA42" s="207">
        <f>'Performance Elements'!$C$22</f>
        <v>0</v>
      </c>
      <c r="HB42" s="207">
        <f>'Performance Elements'!$C$23</f>
        <v>0</v>
      </c>
      <c r="HC42" s="207">
        <f>'Performance Elements'!$C$24</f>
        <v>0</v>
      </c>
      <c r="HD42" s="207">
        <f>'Performance Elements'!$C$25</f>
        <v>0</v>
      </c>
      <c r="HE42" s="207">
        <f>'Performance Elements'!$C$26</f>
        <v>0</v>
      </c>
      <c r="HF42" s="207">
        <f>'Performance Elements'!$C$27</f>
        <v>0</v>
      </c>
      <c r="HG42" s="207">
        <f>'Performance Elements'!$C$28</f>
        <v>0</v>
      </c>
      <c r="HH42" s="207">
        <f>'Performance Elements'!$C$29</f>
        <v>0</v>
      </c>
      <c r="HI42" s="207">
        <f>'Performance Elements'!$C$30</f>
        <v>0</v>
      </c>
      <c r="HJ42" s="207">
        <f>'Performance Elements'!$C$31</f>
        <v>0</v>
      </c>
      <c r="HK42" s="207">
        <f>'Performance Elements'!$C$32</f>
        <v>0</v>
      </c>
      <c r="HL42" s="207">
        <f>'Performance Elements'!$C$33</f>
        <v>0</v>
      </c>
      <c r="HM42" s="207">
        <f>'Performance Elements'!$C$34</f>
        <v>0</v>
      </c>
      <c r="HN42" s="207">
        <f>'Performance Elements'!$C$35</f>
        <v>0</v>
      </c>
      <c r="HO42" s="207">
        <f>'Performance Elements'!$C$36</f>
        <v>0</v>
      </c>
      <c r="HP42" s="207">
        <f>'Performance Elements'!$C$37</f>
        <v>0</v>
      </c>
      <c r="HQ42" s="207">
        <f>'Performance Elements'!$C$38</f>
        <v>0</v>
      </c>
      <c r="HR42" s="207">
        <f>'Performance Elements'!$C$39</f>
        <v>0</v>
      </c>
      <c r="HS42" s="207">
        <f>'Performance Elements'!$C$40</f>
        <v>0</v>
      </c>
      <c r="HT42" s="207">
        <f>'Performance Elements'!$C$41</f>
        <v>0</v>
      </c>
      <c r="HU42" s="207">
        <f>'Performance Elements'!$C$42</f>
        <v>0</v>
      </c>
      <c r="HV42" s="207">
        <f>'Performance Elements'!$C$43</f>
        <v>0</v>
      </c>
      <c r="HW42" s="207">
        <f>'Performance Elements'!$C$44</f>
        <v>0</v>
      </c>
      <c r="HX42" s="207">
        <f>'Performance Elements'!$C$45</f>
        <v>0</v>
      </c>
      <c r="HY42" s="207">
        <f>'Performance Elements'!$C$46</f>
        <v>0</v>
      </c>
      <c r="HZ42" s="207">
        <f>'Performance Elements'!$C$46</f>
        <v>0</v>
      </c>
      <c r="IA42" s="207">
        <f>'Performance Elements'!$C$47</f>
        <v>0</v>
      </c>
      <c r="IB42" s="207">
        <f>'Performance Elements'!$C$48</f>
        <v>0</v>
      </c>
      <c r="IC42" s="207">
        <f>'Performance Elements'!$C$49</f>
        <v>0</v>
      </c>
    </row>
    <row r="43" spans="2:237" s="47" customFormat="1" ht="24" customHeight="1" thickBot="1" x14ac:dyDescent="0.55000000000000004">
      <c r="B43" s="74" t="s">
        <v>34</v>
      </c>
      <c r="C43" s="75"/>
      <c r="D43" s="30"/>
      <c r="E43" s="26"/>
      <c r="F43" s="319" t="s">
        <v>35</v>
      </c>
      <c r="G43" s="282"/>
      <c r="H43" s="35"/>
      <c r="I43" s="319" t="s">
        <v>36</v>
      </c>
      <c r="J43" s="281"/>
      <c r="K43" s="282"/>
      <c r="L43" s="78" t="s">
        <v>32</v>
      </c>
      <c r="M43" s="306"/>
      <c r="N43" s="26"/>
      <c r="O43" s="283" t="s">
        <v>35</v>
      </c>
      <c r="P43" s="284"/>
      <c r="Q43" s="35"/>
      <c r="R43" s="283" t="s">
        <v>36</v>
      </c>
      <c r="S43" s="285"/>
      <c r="T43" s="284"/>
      <c r="U43" s="78" t="s">
        <v>32</v>
      </c>
      <c r="V43" s="308"/>
      <c r="W43" s="79"/>
      <c r="X43" s="80" t="s">
        <v>37</v>
      </c>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J43" s="207">
        <f>Y43</f>
        <v>0</v>
      </c>
      <c r="BK43" s="207">
        <f t="shared" si="9"/>
        <v>0</v>
      </c>
      <c r="BL43" s="207">
        <f t="shared" si="10"/>
        <v>0</v>
      </c>
      <c r="BM43" s="207">
        <f t="shared" si="11"/>
        <v>0</v>
      </c>
      <c r="BN43" s="207">
        <f t="shared" si="12"/>
        <v>0</v>
      </c>
      <c r="BO43" s="207">
        <f t="shared" si="13"/>
        <v>0</v>
      </c>
      <c r="BP43" s="207">
        <f t="shared" si="14"/>
        <v>0</v>
      </c>
      <c r="BQ43" s="207">
        <f t="shared" si="15"/>
        <v>0</v>
      </c>
      <c r="BR43" s="207">
        <f t="shared" si="16"/>
        <v>0</v>
      </c>
      <c r="BS43" s="207">
        <f t="shared" si="17"/>
        <v>0</v>
      </c>
      <c r="BT43" s="207">
        <f t="shared" si="18"/>
        <v>0</v>
      </c>
      <c r="BU43" s="207">
        <f t="shared" ref="BU43" si="110">AJ43</f>
        <v>0</v>
      </c>
      <c r="BV43" s="207">
        <f t="shared" si="19"/>
        <v>0</v>
      </c>
      <c r="BW43" s="207">
        <f t="shared" si="20"/>
        <v>0</v>
      </c>
      <c r="BX43" s="207">
        <f t="shared" si="21"/>
        <v>0</v>
      </c>
      <c r="BY43" s="207">
        <f t="shared" si="22"/>
        <v>0</v>
      </c>
      <c r="BZ43" s="207">
        <f t="shared" si="23"/>
        <v>0</v>
      </c>
      <c r="CA43" s="207">
        <f t="shared" si="24"/>
        <v>0</v>
      </c>
      <c r="CB43" s="207">
        <f t="shared" si="25"/>
        <v>0</v>
      </c>
      <c r="CC43" s="207">
        <f t="shared" si="26"/>
        <v>0</v>
      </c>
      <c r="CD43" s="207">
        <f t="shared" si="27"/>
        <v>0</v>
      </c>
      <c r="CE43" s="207">
        <f t="shared" si="28"/>
        <v>0</v>
      </c>
      <c r="CF43" s="207">
        <f t="shared" si="29"/>
        <v>0</v>
      </c>
      <c r="CG43" s="207">
        <f t="shared" si="30"/>
        <v>0</v>
      </c>
      <c r="CH43" s="207">
        <f t="shared" si="31"/>
        <v>0</v>
      </c>
      <c r="CI43" s="207">
        <f t="shared" si="32"/>
        <v>0</v>
      </c>
      <c r="CJ43" s="207">
        <f t="shared" si="33"/>
        <v>0</v>
      </c>
      <c r="CK43" s="207">
        <f t="shared" si="34"/>
        <v>0</v>
      </c>
      <c r="CL43" s="207">
        <f t="shared" si="35"/>
        <v>0</v>
      </c>
      <c r="CM43" s="207">
        <f t="shared" si="36"/>
        <v>0</v>
      </c>
      <c r="CN43" s="207">
        <f t="shared" si="37"/>
        <v>0</v>
      </c>
      <c r="CO43" s="207">
        <f t="shared" si="38"/>
        <v>0</v>
      </c>
      <c r="CP43" s="207">
        <f t="shared" si="39"/>
        <v>0</v>
      </c>
      <c r="CQ43" s="207">
        <f t="shared" si="40"/>
        <v>0</v>
      </c>
      <c r="CR43" s="207">
        <f t="shared" ref="CR43" si="111">BG43</f>
        <v>0</v>
      </c>
      <c r="CS43" s="207">
        <f t="shared" si="41"/>
        <v>0</v>
      </c>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f>'Coversheet'!$D$5</f>
        <v>0</v>
      </c>
      <c r="FO43" s="207">
        <f>'Coversheet'!$D$6</f>
        <v>0</v>
      </c>
      <c r="FP43" s="207">
        <f>'Coversheet'!$H$14</f>
        <v>0</v>
      </c>
      <c r="FQ43" s="207">
        <f>'Coversheet'!$H$15</f>
        <v>0</v>
      </c>
      <c r="FR43" s="207" t="str">
        <f>'Coversheet'!$D$12</f>
        <v>Select</v>
      </c>
      <c r="FS43" s="207" t="str">
        <f>'Coversheet'!$B$1</f>
        <v>Retail Collaborative Program Report v 01/2024</v>
      </c>
      <c r="FT43" s="266">
        <f>'Coversheet'!$G$15</f>
        <v>0</v>
      </c>
      <c r="FU43" s="207">
        <f>'Coversheet'!$G$16</f>
        <v>0</v>
      </c>
      <c r="FV43" s="266" t="str">
        <f>'Coversheet'!$D$7</f>
        <v>Select Recipient Name</v>
      </c>
      <c r="FW43" s="266" t="str">
        <f>'Coversheet'!$E$7</f>
        <v>Select Recipient Name</v>
      </c>
      <c r="FX43" s="266" t="str">
        <f>'Coversheet'!$F$7</f>
        <v>Select Recipient Name</v>
      </c>
      <c r="FY43" s="266" t="str">
        <f>'Coversheet'!$G$7</f>
        <v>Select Recipient Name</v>
      </c>
      <c r="FZ43" s="207"/>
      <c r="GA43" s="207"/>
      <c r="GB43" s="207"/>
      <c r="GC43" s="207"/>
      <c r="GD43" s="207"/>
      <c r="GE43" s="207"/>
      <c r="GF43" s="207"/>
      <c r="GG43" s="207"/>
      <c r="GH43" s="207"/>
      <c r="GI43" s="207"/>
      <c r="GJ43" s="207"/>
      <c r="GK43" s="207"/>
      <c r="GL43" s="207"/>
      <c r="GM43" s="207"/>
      <c r="GN43" s="207"/>
      <c r="GO43" s="207"/>
      <c r="GP43" s="207"/>
      <c r="GQ43" s="207"/>
      <c r="GS43" s="47" t="s">
        <v>43</v>
      </c>
      <c r="GT43" s="207" t="str">
        <f>'Performance Elements'!$C$14</f>
        <v xml:space="preserve">Develop a national Food Code adoption strategy (includes integrating FC Adoption Tool Kit into the strategy – NEW ERA DELIVERABLE 3.2.3 </v>
      </c>
      <c r="GU4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43" s="207" t="str">
        <f>'Performance Elements'!$C$16</f>
        <v>Increase enrollment and active participation and application of the Retail Food Regulatory Program Standards.</v>
      </c>
      <c r="GW4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43" s="207" t="str">
        <f>'Performance Elements'!$C$18</f>
        <v>Increase number of establishments that have well developed and implemented Food Safety Management Systems (FSMS)s (Includes well developed employee health program). – NEW ERA DELIVERABLE 3.2.3</v>
      </c>
      <c r="GY43" s="207" t="str">
        <f>'Performance Elements'!$C$19</f>
        <v xml:space="preserve">Develop a strategy to enhance communication and better tell our story </v>
      </c>
      <c r="GZ43" s="207">
        <f>'Performance Elements'!$C$21</f>
        <v>0</v>
      </c>
      <c r="HA43" s="207">
        <f>'Performance Elements'!$C$22</f>
        <v>0</v>
      </c>
      <c r="HB43" s="207">
        <f>'Performance Elements'!$C$23</f>
        <v>0</v>
      </c>
      <c r="HC43" s="207">
        <f>'Performance Elements'!$C$24</f>
        <v>0</v>
      </c>
      <c r="HD43" s="207">
        <f>'Performance Elements'!$C$25</f>
        <v>0</v>
      </c>
      <c r="HE43" s="207">
        <f>'Performance Elements'!$C$26</f>
        <v>0</v>
      </c>
      <c r="HF43" s="207">
        <f>'Performance Elements'!$C$27</f>
        <v>0</v>
      </c>
      <c r="HG43" s="207">
        <f>'Performance Elements'!$C$28</f>
        <v>0</v>
      </c>
      <c r="HH43" s="207">
        <f>'Performance Elements'!$C$29</f>
        <v>0</v>
      </c>
      <c r="HI43" s="207">
        <f>'Performance Elements'!$C$30</f>
        <v>0</v>
      </c>
      <c r="HJ43" s="207">
        <f>'Performance Elements'!$C$31</f>
        <v>0</v>
      </c>
      <c r="HK43" s="207">
        <f>'Performance Elements'!$C$32</f>
        <v>0</v>
      </c>
      <c r="HL43" s="207">
        <f>'Performance Elements'!$C$33</f>
        <v>0</v>
      </c>
      <c r="HM43" s="207">
        <f>'Performance Elements'!$C$34</f>
        <v>0</v>
      </c>
      <c r="HN43" s="207">
        <f>'Performance Elements'!$C$35</f>
        <v>0</v>
      </c>
      <c r="HO43" s="207">
        <f>'Performance Elements'!$C$36</f>
        <v>0</v>
      </c>
      <c r="HP43" s="207">
        <f>'Performance Elements'!$C$37</f>
        <v>0</v>
      </c>
      <c r="HQ43" s="207">
        <f>'Performance Elements'!$C$38</f>
        <v>0</v>
      </c>
      <c r="HR43" s="207">
        <f>'Performance Elements'!$C$39</f>
        <v>0</v>
      </c>
      <c r="HS43" s="207">
        <f>'Performance Elements'!$C$40</f>
        <v>0</v>
      </c>
      <c r="HT43" s="207">
        <f>'Performance Elements'!$C$41</f>
        <v>0</v>
      </c>
      <c r="HU43" s="207">
        <f>'Performance Elements'!$C$42</f>
        <v>0</v>
      </c>
      <c r="HV43" s="207">
        <f>'Performance Elements'!$C$43</f>
        <v>0</v>
      </c>
      <c r="HW43" s="207">
        <f>'Performance Elements'!$C$44</f>
        <v>0</v>
      </c>
      <c r="HX43" s="207">
        <f>'Performance Elements'!$C$45</f>
        <v>0</v>
      </c>
      <c r="HY43" s="207">
        <f>'Performance Elements'!$C$46</f>
        <v>0</v>
      </c>
      <c r="HZ43" s="207">
        <f>'Performance Elements'!$C$46</f>
        <v>0</v>
      </c>
      <c r="IA43" s="207">
        <f>'Performance Elements'!$C$47</f>
        <v>0</v>
      </c>
      <c r="IB43" s="207">
        <f>'Performance Elements'!$C$48</f>
        <v>0</v>
      </c>
      <c r="IC43" s="207">
        <f>'Performance Elements'!$C$49</f>
        <v>0</v>
      </c>
    </row>
    <row r="44" spans="2:237" s="47" customFormat="1" ht="24" customHeight="1" thickBot="1" x14ac:dyDescent="0.55000000000000004">
      <c r="B44" s="286" t="s">
        <v>38</v>
      </c>
      <c r="C44" s="287"/>
      <c r="D44" s="288"/>
      <c r="E44" s="26"/>
      <c r="F44" s="81" t="s">
        <v>39</v>
      </c>
      <c r="G44" s="82"/>
      <c r="H44" s="82"/>
      <c r="I44" s="82"/>
      <c r="J44" s="82"/>
      <c r="K44" s="82"/>
      <c r="L44" s="83"/>
      <c r="M44" s="307"/>
      <c r="N44" s="26"/>
      <c r="O44" s="84" t="s">
        <v>40</v>
      </c>
      <c r="P44" s="85"/>
      <c r="Q44" s="85"/>
      <c r="R44" s="85"/>
      <c r="S44" s="85"/>
      <c r="T44" s="85"/>
      <c r="U44" s="86"/>
      <c r="V44" s="309"/>
      <c r="W44" s="31"/>
      <c r="X44" s="87" t="s">
        <v>41</v>
      </c>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J44" s="207">
        <f>Y44</f>
        <v>0</v>
      </c>
      <c r="BK44" s="207">
        <f t="shared" si="9"/>
        <v>0</v>
      </c>
      <c r="BL44" s="207">
        <f t="shared" si="10"/>
        <v>0</v>
      </c>
      <c r="BM44" s="207">
        <f t="shared" si="11"/>
        <v>0</v>
      </c>
      <c r="BN44" s="207">
        <f t="shared" si="12"/>
        <v>0</v>
      </c>
      <c r="BO44" s="207">
        <f t="shared" si="13"/>
        <v>0</v>
      </c>
      <c r="BP44" s="207">
        <f t="shared" si="14"/>
        <v>0</v>
      </c>
      <c r="BQ44" s="207">
        <f t="shared" si="15"/>
        <v>0</v>
      </c>
      <c r="BR44" s="207">
        <f t="shared" si="16"/>
        <v>0</v>
      </c>
      <c r="BS44" s="207">
        <f t="shared" si="17"/>
        <v>0</v>
      </c>
      <c r="BT44" s="207">
        <f t="shared" si="18"/>
        <v>0</v>
      </c>
      <c r="BU44" s="207">
        <f>AJ44</f>
        <v>0</v>
      </c>
      <c r="BV44" s="207">
        <f t="shared" si="19"/>
        <v>0</v>
      </c>
      <c r="BW44" s="207">
        <f t="shared" si="20"/>
        <v>0</v>
      </c>
      <c r="BX44" s="207">
        <f t="shared" si="21"/>
        <v>0</v>
      </c>
      <c r="BY44" s="207">
        <f t="shared" si="22"/>
        <v>0</v>
      </c>
      <c r="BZ44" s="207">
        <f t="shared" si="23"/>
        <v>0</v>
      </c>
      <c r="CA44" s="207">
        <f t="shared" si="24"/>
        <v>0</v>
      </c>
      <c r="CB44" s="207">
        <f t="shared" si="25"/>
        <v>0</v>
      </c>
      <c r="CC44" s="207">
        <f t="shared" si="26"/>
        <v>0</v>
      </c>
      <c r="CD44" s="207">
        <f t="shared" si="27"/>
        <v>0</v>
      </c>
      <c r="CE44" s="207">
        <f t="shared" si="28"/>
        <v>0</v>
      </c>
      <c r="CF44" s="207">
        <f t="shared" si="29"/>
        <v>0</v>
      </c>
      <c r="CG44" s="207">
        <f t="shared" si="30"/>
        <v>0</v>
      </c>
      <c r="CH44" s="207">
        <f t="shared" si="31"/>
        <v>0</v>
      </c>
      <c r="CI44" s="207">
        <f t="shared" si="32"/>
        <v>0</v>
      </c>
      <c r="CJ44" s="207">
        <f t="shared" si="33"/>
        <v>0</v>
      </c>
      <c r="CK44" s="207">
        <f t="shared" si="34"/>
        <v>0</v>
      </c>
      <c r="CL44" s="207">
        <f t="shared" si="35"/>
        <v>0</v>
      </c>
      <c r="CM44" s="207">
        <f t="shared" si="36"/>
        <v>0</v>
      </c>
      <c r="CN44" s="207">
        <f t="shared" si="37"/>
        <v>0</v>
      </c>
      <c r="CO44" s="207">
        <f t="shared" si="38"/>
        <v>0</v>
      </c>
      <c r="CP44" s="207">
        <f t="shared" si="39"/>
        <v>0</v>
      </c>
      <c r="CQ44" s="207">
        <f t="shared" si="40"/>
        <v>0</v>
      </c>
      <c r="CR44" s="207">
        <f>BG44</f>
        <v>0</v>
      </c>
      <c r="CS44" s="207">
        <f>BH44</f>
        <v>0</v>
      </c>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f>'Coversheet'!$D$5</f>
        <v>0</v>
      </c>
      <c r="FO44" s="207">
        <f>'Coversheet'!$D$6</f>
        <v>0</v>
      </c>
      <c r="FP44" s="207">
        <f>'Coversheet'!$H$14</f>
        <v>0</v>
      </c>
      <c r="FQ44" s="207">
        <f>'Coversheet'!$H$15</f>
        <v>0</v>
      </c>
      <c r="FR44" s="207" t="str">
        <f>'Coversheet'!$D$12</f>
        <v>Select</v>
      </c>
      <c r="FS44" s="207" t="str">
        <f>'Coversheet'!$B$1</f>
        <v>Retail Collaborative Program Report v 01/2024</v>
      </c>
      <c r="FT44" s="266">
        <f>'Coversheet'!$G$15</f>
        <v>0</v>
      </c>
      <c r="FU44" s="207">
        <f>'Coversheet'!$G$16</f>
        <v>0</v>
      </c>
      <c r="FV44" s="266" t="str">
        <f>'Coversheet'!$D$7</f>
        <v>Select Recipient Name</v>
      </c>
      <c r="FW44" s="266" t="str">
        <f>'Coversheet'!$E$7</f>
        <v>Select Recipient Name</v>
      </c>
      <c r="FX44" s="266" t="str">
        <f>'Coversheet'!$F$7</f>
        <v>Select Recipient Name</v>
      </c>
      <c r="FY44" s="266" t="str">
        <f>'Coversheet'!$G$7</f>
        <v>Select Recipient Name</v>
      </c>
      <c r="FZ44" s="207"/>
      <c r="GA44" s="207"/>
      <c r="GB44" s="207"/>
      <c r="GC44" s="207"/>
      <c r="GD44" s="207"/>
      <c r="GE44" s="207"/>
      <c r="GF44" s="207"/>
      <c r="GG44" s="207"/>
      <c r="GH44" s="207"/>
      <c r="GI44" s="207"/>
      <c r="GJ44" s="207"/>
      <c r="GK44" s="207"/>
      <c r="GL44" s="207"/>
      <c r="GM44" s="207"/>
      <c r="GN44" s="207"/>
      <c r="GO44" s="207"/>
      <c r="GP44" s="207"/>
      <c r="GQ44" s="207"/>
      <c r="GS44" s="47" t="s">
        <v>43</v>
      </c>
      <c r="GT44" s="207" t="str">
        <f>'Performance Elements'!$C$14</f>
        <v xml:space="preserve">Develop a national Food Code adoption strategy (includes integrating FC Adoption Tool Kit into the strategy – NEW ERA DELIVERABLE 3.2.3 </v>
      </c>
      <c r="GU4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44" s="207" t="str">
        <f>'Performance Elements'!$C$16</f>
        <v>Increase enrollment and active participation and application of the Retail Food Regulatory Program Standards.</v>
      </c>
      <c r="GW4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44" s="207" t="str">
        <f>'Performance Elements'!$C$18</f>
        <v>Increase number of establishments that have well developed and implemented Food Safety Management Systems (FSMS)s (Includes well developed employee health program). – NEW ERA DELIVERABLE 3.2.3</v>
      </c>
      <c r="GY44" s="207" t="str">
        <f>'Performance Elements'!$C$19</f>
        <v xml:space="preserve">Develop a strategy to enhance communication and better tell our story </v>
      </c>
      <c r="GZ44" s="207">
        <f>'Performance Elements'!$C$21</f>
        <v>0</v>
      </c>
      <c r="HA44" s="207">
        <f>'Performance Elements'!$C$22</f>
        <v>0</v>
      </c>
      <c r="HB44" s="207">
        <f>'Performance Elements'!$C$23</f>
        <v>0</v>
      </c>
      <c r="HC44" s="207">
        <f>'Performance Elements'!$C$24</f>
        <v>0</v>
      </c>
      <c r="HD44" s="207">
        <f>'Performance Elements'!$C$25</f>
        <v>0</v>
      </c>
      <c r="HE44" s="207">
        <f>'Performance Elements'!$C$26</f>
        <v>0</v>
      </c>
      <c r="HF44" s="207">
        <f>'Performance Elements'!$C$27</f>
        <v>0</v>
      </c>
      <c r="HG44" s="207">
        <f>'Performance Elements'!$C$28</f>
        <v>0</v>
      </c>
      <c r="HH44" s="207">
        <f>'Performance Elements'!$C$29</f>
        <v>0</v>
      </c>
      <c r="HI44" s="207">
        <f>'Performance Elements'!$C$30</f>
        <v>0</v>
      </c>
      <c r="HJ44" s="207">
        <f>'Performance Elements'!$C$31</f>
        <v>0</v>
      </c>
      <c r="HK44" s="207">
        <f>'Performance Elements'!$C$32</f>
        <v>0</v>
      </c>
      <c r="HL44" s="207">
        <f>'Performance Elements'!$C$33</f>
        <v>0</v>
      </c>
      <c r="HM44" s="207">
        <f>'Performance Elements'!$C$34</f>
        <v>0</v>
      </c>
      <c r="HN44" s="207">
        <f>'Performance Elements'!$C$35</f>
        <v>0</v>
      </c>
      <c r="HO44" s="207">
        <f>'Performance Elements'!$C$36</f>
        <v>0</v>
      </c>
      <c r="HP44" s="207">
        <f>'Performance Elements'!$C$37</f>
        <v>0</v>
      </c>
      <c r="HQ44" s="207">
        <f>'Performance Elements'!$C$38</f>
        <v>0</v>
      </c>
      <c r="HR44" s="207">
        <f>'Performance Elements'!$C$39</f>
        <v>0</v>
      </c>
      <c r="HS44" s="207">
        <f>'Performance Elements'!$C$40</f>
        <v>0</v>
      </c>
      <c r="HT44" s="207">
        <f>'Performance Elements'!$C$41</f>
        <v>0</v>
      </c>
      <c r="HU44" s="207">
        <f>'Performance Elements'!$C$42</f>
        <v>0</v>
      </c>
      <c r="HV44" s="207">
        <f>'Performance Elements'!$C$43</f>
        <v>0</v>
      </c>
      <c r="HW44" s="207">
        <f>'Performance Elements'!$C$44</f>
        <v>0</v>
      </c>
      <c r="HX44" s="207">
        <f>'Performance Elements'!$C$45</f>
        <v>0</v>
      </c>
      <c r="HY44" s="207">
        <f>'Performance Elements'!$C$46</f>
        <v>0</v>
      </c>
      <c r="HZ44" s="207">
        <f>'Performance Elements'!$C$46</f>
        <v>0</v>
      </c>
      <c r="IA44" s="207">
        <f>'Performance Elements'!$C$47</f>
        <v>0</v>
      </c>
      <c r="IB44" s="207">
        <f>'Performance Elements'!$C$48</f>
        <v>0</v>
      </c>
      <c r="IC44" s="207">
        <f>'Performance Elements'!$C$49</f>
        <v>0</v>
      </c>
    </row>
    <row r="45" spans="2:237" s="47" customFormat="1" ht="100.5" customHeight="1" thickBot="1" x14ac:dyDescent="0.4">
      <c r="B45" s="292"/>
      <c r="C45" s="293"/>
      <c r="D45" s="294"/>
      <c r="E45" s="26"/>
      <c r="F45" s="292"/>
      <c r="G45" s="293"/>
      <c r="H45" s="293"/>
      <c r="I45" s="293"/>
      <c r="J45" s="293"/>
      <c r="K45" s="293"/>
      <c r="L45" s="294"/>
      <c r="M45" s="57"/>
      <c r="N45" s="26"/>
      <c r="O45" s="292" t="s">
        <v>42</v>
      </c>
      <c r="P45" s="295"/>
      <c r="Q45" s="295"/>
      <c r="R45" s="295"/>
      <c r="S45" s="295"/>
      <c r="T45" s="295"/>
      <c r="U45" s="296"/>
      <c r="V45" s="57"/>
      <c r="W45" s="89"/>
      <c r="X45" s="26"/>
      <c r="Y45" s="26"/>
      <c r="Z45" s="26"/>
      <c r="AA45" s="26"/>
      <c r="AB45" s="26"/>
      <c r="AC45" s="26"/>
      <c r="AD45" s="26"/>
      <c r="AE45" s="26"/>
      <c r="AF45" s="26"/>
      <c r="AG45" s="26"/>
      <c r="AH45" s="26"/>
      <c r="AI45" s="26"/>
      <c r="AJ45" s="26"/>
      <c r="FV45" s="207"/>
      <c r="FW45" s="207"/>
      <c r="FX45" s="207"/>
      <c r="FY45" s="207"/>
    </row>
    <row r="46" spans="2:237" x14ac:dyDescent="0.35">
      <c r="GQ46" s="47"/>
      <c r="GR46" s="47"/>
      <c r="GS46" s="47"/>
    </row>
    <row r="47" spans="2:237" s="47" customFormat="1" ht="15" thickBot="1" x14ac:dyDescent="0.4">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FV47" s="207"/>
      <c r="FW47" s="207"/>
      <c r="FX47" s="207"/>
      <c r="FY47" s="207"/>
    </row>
    <row r="48" spans="2:237" s="47" customFormat="1" ht="18.75" customHeight="1" thickBot="1" x14ac:dyDescent="0.55000000000000004">
      <c r="B48" s="297" t="s">
        <v>22</v>
      </c>
      <c r="C48" s="298"/>
      <c r="D48" s="299"/>
      <c r="E48" s="42"/>
      <c r="F48" s="300" t="s">
        <v>23</v>
      </c>
      <c r="G48" s="301"/>
      <c r="H48" s="301"/>
      <c r="I48" s="301"/>
      <c r="J48" s="301"/>
      <c r="K48" s="301"/>
      <c r="L48" s="301"/>
      <c r="M48" s="302"/>
      <c r="N48" s="26"/>
      <c r="O48" s="320" t="s">
        <v>24</v>
      </c>
      <c r="P48" s="321"/>
      <c r="Q48" s="321"/>
      <c r="R48" s="321"/>
      <c r="S48" s="321"/>
      <c r="T48" s="321"/>
      <c r="U48" s="321"/>
      <c r="V48" s="322"/>
      <c r="W48" s="26"/>
      <c r="X48" s="26"/>
      <c r="Y48" s="26"/>
      <c r="Z48" s="26"/>
      <c r="AA48" s="26"/>
      <c r="AB48" s="26"/>
      <c r="AC48" s="26"/>
      <c r="AD48" s="26"/>
      <c r="AE48" s="26"/>
      <c r="AF48" s="26"/>
      <c r="AG48" s="26"/>
      <c r="AH48" s="26"/>
      <c r="AI48" s="26"/>
      <c r="AJ48" s="26"/>
      <c r="FV48" s="207"/>
      <c r="FW48" s="207"/>
      <c r="FX48" s="207"/>
      <c r="FY48" s="207"/>
    </row>
    <row r="49" spans="2:237" s="47" customFormat="1" ht="24" customHeight="1" thickBot="1" x14ac:dyDescent="0.55000000000000004">
      <c r="B49" s="67" t="s">
        <v>44</v>
      </c>
      <c r="C49" s="68"/>
      <c r="D49" s="69"/>
      <c r="E49" s="26"/>
      <c r="F49" s="70" t="s">
        <v>44</v>
      </c>
      <c r="G49" s="55"/>
      <c r="H49" s="71"/>
      <c r="I49" s="55"/>
      <c r="J49" s="55"/>
      <c r="K49" s="71"/>
      <c r="L49" s="63"/>
      <c r="M49" s="306" t="s">
        <v>26</v>
      </c>
      <c r="N49" s="26"/>
      <c r="O49" s="72" t="s">
        <v>44</v>
      </c>
      <c r="P49" s="65"/>
      <c r="Q49" s="65"/>
      <c r="R49" s="65"/>
      <c r="S49" s="65"/>
      <c r="T49" s="65"/>
      <c r="U49" s="66"/>
      <c r="V49" s="308" t="s">
        <v>27</v>
      </c>
      <c r="W49" s="26"/>
      <c r="X49" s="73" t="s">
        <v>44</v>
      </c>
      <c r="Y49" s="208" t="s">
        <v>198</v>
      </c>
      <c r="Z49" s="208" t="s">
        <v>199</v>
      </c>
      <c r="AA49" s="208" t="s">
        <v>200</v>
      </c>
      <c r="AB49" s="208" t="s">
        <v>201</v>
      </c>
      <c r="AC49" s="208" t="s">
        <v>202</v>
      </c>
      <c r="AD49" s="208" t="s">
        <v>203</v>
      </c>
      <c r="AE49" s="272" t="s">
        <v>205</v>
      </c>
      <c r="AF49" s="272" t="s">
        <v>206</v>
      </c>
      <c r="AG49" s="272" t="s">
        <v>207</v>
      </c>
      <c r="AH49" s="272" t="s">
        <v>208</v>
      </c>
      <c r="AI49" s="272" t="s">
        <v>209</v>
      </c>
      <c r="AJ49" s="272" t="s">
        <v>210</v>
      </c>
      <c r="AK49" s="272" t="s">
        <v>211</v>
      </c>
      <c r="AL49" s="272" t="s">
        <v>212</v>
      </c>
      <c r="AM49" s="272" t="s">
        <v>213</v>
      </c>
      <c r="AN49" s="272" t="s">
        <v>214</v>
      </c>
      <c r="AO49" s="272" t="s">
        <v>215</v>
      </c>
      <c r="AP49" s="272" t="s">
        <v>216</v>
      </c>
      <c r="AQ49" s="272" t="s">
        <v>217</v>
      </c>
      <c r="AR49" s="272" t="s">
        <v>218</v>
      </c>
      <c r="AS49" s="272" t="s">
        <v>219</v>
      </c>
      <c r="AT49" s="272" t="s">
        <v>220</v>
      </c>
      <c r="AU49" s="272" t="s">
        <v>221</v>
      </c>
      <c r="AV49" s="272" t="s">
        <v>222</v>
      </c>
      <c r="AW49" s="272" t="s">
        <v>223</v>
      </c>
      <c r="AX49" s="272" t="s">
        <v>224</v>
      </c>
      <c r="AY49" s="272" t="s">
        <v>225</v>
      </c>
      <c r="AZ49" s="272" t="s">
        <v>226</v>
      </c>
      <c r="BA49" s="272" t="s">
        <v>227</v>
      </c>
      <c r="BB49" s="272" t="s">
        <v>228</v>
      </c>
      <c r="BC49" s="272" t="s">
        <v>229</v>
      </c>
      <c r="BD49" s="272" t="s">
        <v>230</v>
      </c>
      <c r="BE49" s="272" t="s">
        <v>231</v>
      </c>
      <c r="BF49" s="272" t="s">
        <v>232</v>
      </c>
      <c r="BG49" s="272" t="s">
        <v>233</v>
      </c>
      <c r="BH49" s="272" t="s">
        <v>234</v>
      </c>
      <c r="FV49" s="207"/>
      <c r="FW49" s="207"/>
      <c r="FX49" s="207"/>
      <c r="FY49" s="207"/>
    </row>
    <row r="50" spans="2:237" s="47" customFormat="1" ht="24" customHeight="1" thickBot="1" x14ac:dyDescent="0.55000000000000004">
      <c r="B50" s="74" t="s">
        <v>29</v>
      </c>
      <c r="C50" s="75"/>
      <c r="D50" s="30"/>
      <c r="E50" s="26"/>
      <c r="F50" s="319" t="s">
        <v>30</v>
      </c>
      <c r="G50" s="282"/>
      <c r="H50" s="35"/>
      <c r="I50" s="319" t="s">
        <v>31</v>
      </c>
      <c r="J50" s="282"/>
      <c r="K50" s="310" t="s">
        <v>32</v>
      </c>
      <c r="L50" s="311"/>
      <c r="M50" s="306"/>
      <c r="N50" s="26"/>
      <c r="O50" s="283" t="s">
        <v>30</v>
      </c>
      <c r="P50" s="284"/>
      <c r="Q50" s="35"/>
      <c r="R50" s="283" t="s">
        <v>31</v>
      </c>
      <c r="S50" s="284"/>
      <c r="T50" s="310" t="s">
        <v>32</v>
      </c>
      <c r="U50" s="311"/>
      <c r="V50" s="308"/>
      <c r="W50" s="76"/>
      <c r="X50" s="77" t="s">
        <v>33</v>
      </c>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J50" s="207">
        <f>Y50</f>
        <v>0</v>
      </c>
      <c r="BK50" s="207">
        <f t="shared" ref="BK50:BK52" si="112">Z50</f>
        <v>0</v>
      </c>
      <c r="BL50" s="207">
        <f t="shared" ref="BL50:BL52" si="113">AA50</f>
        <v>0</v>
      </c>
      <c r="BM50" s="207">
        <f t="shared" ref="BM50:BM52" si="114">AB50</f>
        <v>0</v>
      </c>
      <c r="BN50" s="207">
        <f t="shared" ref="BN50:BN52" si="115">AC50</f>
        <v>0</v>
      </c>
      <c r="BO50" s="207">
        <f t="shared" ref="BO50:BO52" si="116">AD50</f>
        <v>0</v>
      </c>
      <c r="BP50" s="207">
        <f t="shared" ref="BP50:BP52" si="117">AE50</f>
        <v>0</v>
      </c>
      <c r="BQ50" s="207">
        <f t="shared" ref="BQ50:BQ52" si="118">AF50</f>
        <v>0</v>
      </c>
      <c r="BR50" s="207">
        <f t="shared" ref="BR50:BR52" si="119">AG50</f>
        <v>0</v>
      </c>
      <c r="BS50" s="207">
        <f t="shared" ref="BS50:BS52" si="120">AH50</f>
        <v>0</v>
      </c>
      <c r="BT50" s="207">
        <f t="shared" ref="BT50:BT52" si="121">AI50</f>
        <v>0</v>
      </c>
      <c r="BU50" s="207">
        <f>AJ50</f>
        <v>0</v>
      </c>
      <c r="BV50" s="207">
        <f t="shared" ref="BV50:BV52" si="122">AK50</f>
        <v>0</v>
      </c>
      <c r="BW50" s="207">
        <f t="shared" ref="BW50:BW52" si="123">AL50</f>
        <v>0</v>
      </c>
      <c r="BX50" s="207">
        <f t="shared" ref="BX50:BX52" si="124">AM50</f>
        <v>0</v>
      </c>
      <c r="BY50" s="207">
        <f t="shared" ref="BY50:BY52" si="125">AN50</f>
        <v>0</v>
      </c>
      <c r="BZ50" s="207">
        <f t="shared" ref="BZ50:BZ52" si="126">AO50</f>
        <v>0</v>
      </c>
      <c r="CA50" s="207">
        <f t="shared" ref="CA50:CA52" si="127">AP50</f>
        <v>0</v>
      </c>
      <c r="CB50" s="207">
        <f t="shared" ref="CB50:CB52" si="128">AQ50</f>
        <v>0</v>
      </c>
      <c r="CC50" s="207">
        <f t="shared" ref="CC50:CC52" si="129">AR50</f>
        <v>0</v>
      </c>
      <c r="CD50" s="207">
        <f t="shared" ref="CD50:CD52" si="130">AS50</f>
        <v>0</v>
      </c>
      <c r="CE50" s="207">
        <f t="shared" ref="CE50:CE52" si="131">AT50</f>
        <v>0</v>
      </c>
      <c r="CF50" s="207">
        <f t="shared" ref="CF50:CF52" si="132">AU50</f>
        <v>0</v>
      </c>
      <c r="CG50" s="207">
        <f t="shared" ref="CG50:CG52" si="133">AV50</f>
        <v>0</v>
      </c>
      <c r="CH50" s="207">
        <f t="shared" ref="CH50:CH52" si="134">AW50</f>
        <v>0</v>
      </c>
      <c r="CI50" s="207">
        <f t="shared" ref="CI50:CI52" si="135">AX50</f>
        <v>0</v>
      </c>
      <c r="CJ50" s="207">
        <f t="shared" ref="CJ50:CJ52" si="136">AY50</f>
        <v>0</v>
      </c>
      <c r="CK50" s="207">
        <f t="shared" ref="CK50:CK52" si="137">AZ50</f>
        <v>0</v>
      </c>
      <c r="CL50" s="207">
        <f t="shared" ref="CL50:CL52" si="138">BA50</f>
        <v>0</v>
      </c>
      <c r="CM50" s="207">
        <f t="shared" ref="CM50:CM52" si="139">BB50</f>
        <v>0</v>
      </c>
      <c r="CN50" s="207">
        <f t="shared" ref="CN50:CN52" si="140">BC50</f>
        <v>0</v>
      </c>
      <c r="CO50" s="207">
        <f t="shared" ref="CO50:CO52" si="141">BD50</f>
        <v>0</v>
      </c>
      <c r="CP50" s="207">
        <f t="shared" ref="CP50:CP52" si="142">BE50</f>
        <v>0</v>
      </c>
      <c r="CQ50" s="207">
        <f t="shared" ref="CQ50:CQ52" si="143">BF50</f>
        <v>0</v>
      </c>
      <c r="CR50" s="207">
        <f>BG50</f>
        <v>0</v>
      </c>
      <c r="CS50" s="207">
        <f t="shared" ref="CS50:CS51" si="144">BH50</f>
        <v>0</v>
      </c>
      <c r="CT50" s="207">
        <f>Y51</f>
        <v>0</v>
      </c>
      <c r="CU50" s="207">
        <f t="shared" ref="CU50" si="145">Z51</f>
        <v>0</v>
      </c>
      <c r="CV50" s="207">
        <f t="shared" ref="CV50" si="146">AA51</f>
        <v>0</v>
      </c>
      <c r="CW50" s="207">
        <f t="shared" ref="CW50" si="147">AB51</f>
        <v>0</v>
      </c>
      <c r="CX50" s="207">
        <f t="shared" ref="CX50" si="148">AC51</f>
        <v>0</v>
      </c>
      <c r="CY50" s="207">
        <f t="shared" ref="CY50" si="149">AD51</f>
        <v>0</v>
      </c>
      <c r="CZ50" s="207">
        <f t="shared" ref="CZ50" si="150">AE51</f>
        <v>0</v>
      </c>
      <c r="DA50" s="207">
        <f t="shared" ref="DA50" si="151">AF51</f>
        <v>0</v>
      </c>
      <c r="DB50" s="207">
        <f t="shared" ref="DB50" si="152">AG51</f>
        <v>0</v>
      </c>
      <c r="DC50" s="207">
        <f t="shared" ref="DC50" si="153">AH51</f>
        <v>0</v>
      </c>
      <c r="DD50" s="207">
        <f t="shared" ref="DD50" si="154">AI51</f>
        <v>0</v>
      </c>
      <c r="DE50" s="207">
        <f>AJ51</f>
        <v>0</v>
      </c>
      <c r="DF50" s="207">
        <f t="shared" ref="DF50" si="155">AK51</f>
        <v>0</v>
      </c>
      <c r="DG50" s="207">
        <f t="shared" ref="DG50" si="156">AL51</f>
        <v>0</v>
      </c>
      <c r="DH50" s="207">
        <f t="shared" ref="DH50" si="157">AM51</f>
        <v>0</v>
      </c>
      <c r="DI50" s="207">
        <f t="shared" ref="DI50" si="158">AN51</f>
        <v>0</v>
      </c>
      <c r="DJ50" s="207">
        <f t="shared" ref="DJ50" si="159">AO51</f>
        <v>0</v>
      </c>
      <c r="DK50" s="207">
        <f t="shared" ref="DK50" si="160">AP51</f>
        <v>0</v>
      </c>
      <c r="DL50" s="207">
        <f t="shared" ref="DL50" si="161">AQ51</f>
        <v>0</v>
      </c>
      <c r="DM50" s="207">
        <f t="shared" ref="DM50" si="162">AR51</f>
        <v>0</v>
      </c>
      <c r="DN50" s="207">
        <f t="shared" ref="DN50" si="163">AS51</f>
        <v>0</v>
      </c>
      <c r="DO50" s="207">
        <f t="shared" ref="DO50" si="164">AT51</f>
        <v>0</v>
      </c>
      <c r="DP50" s="207">
        <f t="shared" ref="DP50" si="165">AU51</f>
        <v>0</v>
      </c>
      <c r="DQ50" s="207">
        <f t="shared" ref="DQ50" si="166">AV51</f>
        <v>0</v>
      </c>
      <c r="DR50" s="207">
        <f t="shared" ref="DR50" si="167">AW51</f>
        <v>0</v>
      </c>
      <c r="DS50" s="207">
        <f t="shared" ref="DS50" si="168">AX51</f>
        <v>0</v>
      </c>
      <c r="DT50" s="207">
        <f t="shared" ref="DT50" si="169">AY51</f>
        <v>0</v>
      </c>
      <c r="DU50" s="207">
        <f t="shared" ref="DU50" si="170">AZ51</f>
        <v>0</v>
      </c>
      <c r="DV50" s="207">
        <f t="shared" ref="DV50" si="171">BA51</f>
        <v>0</v>
      </c>
      <c r="DW50" s="207">
        <f t="shared" ref="DW50" si="172">BB51</f>
        <v>0</v>
      </c>
      <c r="DX50" s="207">
        <f t="shared" ref="DX50" si="173">BC51</f>
        <v>0</v>
      </c>
      <c r="DY50" s="207">
        <f t="shared" ref="DY50" si="174">BD51</f>
        <v>0</v>
      </c>
      <c r="DZ50" s="207">
        <f t="shared" ref="DZ50" si="175">BE51</f>
        <v>0</v>
      </c>
      <c r="EA50" s="207">
        <f t="shared" ref="EA50" si="176">BF51</f>
        <v>0</v>
      </c>
      <c r="EB50" s="207">
        <f t="shared" ref="EB50" si="177">BG51</f>
        <v>0</v>
      </c>
      <c r="EC50" s="207">
        <f t="shared" ref="EC50" si="178">BH51</f>
        <v>0</v>
      </c>
      <c r="ED50" s="207">
        <f>Y52</f>
        <v>0</v>
      </c>
      <c r="EE50" s="207">
        <f t="shared" ref="EE50" si="179">Z52</f>
        <v>0</v>
      </c>
      <c r="EF50" s="207">
        <f t="shared" ref="EF50" si="180">AA52</f>
        <v>0</v>
      </c>
      <c r="EG50" s="207">
        <f t="shared" ref="EG50" si="181">AB52</f>
        <v>0</v>
      </c>
      <c r="EH50" s="207">
        <f t="shared" ref="EH50" si="182">AC52</f>
        <v>0</v>
      </c>
      <c r="EI50" s="207">
        <f t="shared" ref="EI50" si="183">AD52</f>
        <v>0</v>
      </c>
      <c r="EJ50" s="207">
        <f t="shared" ref="EJ50" si="184">AE52</f>
        <v>0</v>
      </c>
      <c r="EK50" s="207">
        <f t="shared" ref="EK50" si="185">AF52</f>
        <v>0</v>
      </c>
      <c r="EL50" s="207">
        <f t="shared" ref="EL50" si="186">AG52</f>
        <v>0</v>
      </c>
      <c r="EM50" s="207">
        <f t="shared" ref="EM50" si="187">AH52</f>
        <v>0</v>
      </c>
      <c r="EN50" s="207">
        <f t="shared" ref="EN50" si="188">AI52</f>
        <v>0</v>
      </c>
      <c r="EO50" s="207">
        <f>AJ52</f>
        <v>0</v>
      </c>
      <c r="EP50" s="207">
        <f t="shared" ref="EP50" si="189">AK52</f>
        <v>0</v>
      </c>
      <c r="EQ50" s="207">
        <f t="shared" ref="EQ50" si="190">AL52</f>
        <v>0</v>
      </c>
      <c r="ER50" s="207">
        <f t="shared" ref="ER50" si="191">AM52</f>
        <v>0</v>
      </c>
      <c r="ES50" s="207">
        <f t="shared" ref="ES50" si="192">AN52</f>
        <v>0</v>
      </c>
      <c r="ET50" s="207">
        <f t="shared" ref="ET50" si="193">AO52</f>
        <v>0</v>
      </c>
      <c r="EU50" s="207">
        <f t="shared" ref="EU50" si="194">AP52</f>
        <v>0</v>
      </c>
      <c r="EV50" s="207">
        <f t="shared" ref="EV50" si="195">AQ52</f>
        <v>0</v>
      </c>
      <c r="EW50" s="207">
        <f t="shared" ref="EW50" si="196">AR52</f>
        <v>0</v>
      </c>
      <c r="EX50" s="207">
        <f t="shared" ref="EX50" si="197">AS52</f>
        <v>0</v>
      </c>
      <c r="EY50" s="207">
        <f t="shared" ref="EY50" si="198">AT52</f>
        <v>0</v>
      </c>
      <c r="EZ50" s="207">
        <f t="shared" ref="EZ50" si="199">AU52</f>
        <v>0</v>
      </c>
      <c r="FA50" s="207">
        <f t="shared" ref="FA50" si="200">AV52</f>
        <v>0</v>
      </c>
      <c r="FB50" s="207">
        <f t="shared" ref="FB50" si="201">AW52</f>
        <v>0</v>
      </c>
      <c r="FC50" s="207">
        <f t="shared" ref="FC50" si="202">AX52</f>
        <v>0</v>
      </c>
      <c r="FD50" s="207">
        <f t="shared" ref="FD50" si="203">AY52</f>
        <v>0</v>
      </c>
      <c r="FE50" s="207">
        <f t="shared" ref="FE50" si="204">AZ52</f>
        <v>0</v>
      </c>
      <c r="FF50" s="207">
        <f t="shared" ref="FF50" si="205">BA52</f>
        <v>0</v>
      </c>
      <c r="FG50" s="207">
        <f t="shared" ref="FG50" si="206">BB52</f>
        <v>0</v>
      </c>
      <c r="FH50" s="207">
        <f t="shared" ref="FH50" si="207">BC52</f>
        <v>0</v>
      </c>
      <c r="FI50" s="207">
        <f t="shared" ref="FI50" si="208">BD52</f>
        <v>0</v>
      </c>
      <c r="FJ50" s="207">
        <f t="shared" ref="FJ50" si="209">BE52</f>
        <v>0</v>
      </c>
      <c r="FK50" s="207">
        <f t="shared" ref="FK50" si="210">BF52</f>
        <v>0</v>
      </c>
      <c r="FL50" s="207">
        <f t="shared" ref="FL50" si="211">BG52</f>
        <v>0</v>
      </c>
      <c r="FM50" s="207">
        <f t="shared" ref="FM50" si="212">BH52</f>
        <v>0</v>
      </c>
      <c r="FN50" s="207">
        <f>'Coversheet'!$D$5</f>
        <v>0</v>
      </c>
      <c r="FO50" s="207">
        <f>'Coversheet'!$D$6</f>
        <v>0</v>
      </c>
      <c r="FP50" s="207">
        <f>'Coversheet'!$H$14</f>
        <v>0</v>
      </c>
      <c r="FQ50" s="207">
        <f>'Coversheet'!$H$15</f>
        <v>0</v>
      </c>
      <c r="FR50" s="207" t="str">
        <f>'Coversheet'!$D$12</f>
        <v>Select</v>
      </c>
      <c r="FS50" s="207" t="str">
        <f>'Coversheet'!$B$1</f>
        <v>Retail Collaborative Program Report v 01/2024</v>
      </c>
      <c r="FT50" s="266">
        <f>'Coversheet'!$G$15</f>
        <v>0</v>
      </c>
      <c r="FU50" s="207">
        <f>'Coversheet'!$G$16</f>
        <v>0</v>
      </c>
      <c r="FV50" s="266" t="str">
        <f>'Coversheet'!$D$7</f>
        <v>Select Recipient Name</v>
      </c>
      <c r="FW50" s="266" t="str">
        <f>'Coversheet'!$E$7</f>
        <v>Select Recipient Name</v>
      </c>
      <c r="FX50" s="266" t="str">
        <f>'Coversheet'!$F$7</f>
        <v>Select Recipient Name</v>
      </c>
      <c r="FY50" s="266" t="str">
        <f>'Coversheet'!$G$7</f>
        <v>Select Recipient Name</v>
      </c>
      <c r="FZ50" s="266">
        <f>D50</f>
        <v>0</v>
      </c>
      <c r="GA50" s="266">
        <f>D51</f>
        <v>0</v>
      </c>
      <c r="GB50" s="267">
        <f>B53</f>
        <v>0</v>
      </c>
      <c r="GC50" s="267" t="s">
        <v>107</v>
      </c>
      <c r="GD50" s="266"/>
      <c r="GE50" s="267" t="s">
        <v>107</v>
      </c>
      <c r="GF50" s="267" t="s">
        <v>107</v>
      </c>
      <c r="GG50" s="266">
        <f>H50</f>
        <v>0</v>
      </c>
      <c r="GH50" s="266">
        <f>H51</f>
        <v>0</v>
      </c>
      <c r="GI50" s="207" t="str">
        <f>K50</f>
        <v>Select</v>
      </c>
      <c r="GJ50" s="207" t="str">
        <f>L51</f>
        <v>Select</v>
      </c>
      <c r="GK50" s="207">
        <f>F53</f>
        <v>0</v>
      </c>
      <c r="GL50" s="207">
        <f>M53</f>
        <v>0</v>
      </c>
      <c r="GM50" s="266">
        <f>Q50</f>
        <v>0</v>
      </c>
      <c r="GN50" s="266">
        <f>Q51</f>
        <v>0</v>
      </c>
      <c r="GO50" s="207" t="str">
        <f>T50</f>
        <v>Select</v>
      </c>
      <c r="GP50" s="207" t="str">
        <f>U51</f>
        <v>Select</v>
      </c>
      <c r="GQ50" s="207" t="str">
        <f>O53</f>
        <v>[If this Plan of Action was reported as complete at your Mid-Year Report and no additional updates are needed please skip the Annual Report Response Section. Otherwise, complete the Annual Report Response section and replace this bracketed text with your Progress Report]</v>
      </c>
      <c r="GR50" s="47">
        <f>V53</f>
        <v>0</v>
      </c>
      <c r="GS50" s="47" t="s">
        <v>44</v>
      </c>
      <c r="GT50" s="207" t="str">
        <f>'Performance Elements'!$C$14</f>
        <v xml:space="preserve">Develop a national Food Code adoption strategy (includes integrating FC Adoption Tool Kit into the strategy – NEW ERA DELIVERABLE 3.2.3 </v>
      </c>
      <c r="GU5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50" s="207" t="str">
        <f>'Performance Elements'!$C$16</f>
        <v>Increase enrollment and active participation and application of the Retail Food Regulatory Program Standards.</v>
      </c>
      <c r="GW5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50" s="207" t="str">
        <f>'Performance Elements'!$C$18</f>
        <v>Increase number of establishments that have well developed and implemented Food Safety Management Systems (FSMS)s (Includes well developed employee health program). – NEW ERA DELIVERABLE 3.2.3</v>
      </c>
      <c r="GY50" s="207" t="str">
        <f>'Performance Elements'!$C$19</f>
        <v xml:space="preserve">Develop a strategy to enhance communication and better tell our story </v>
      </c>
      <c r="GZ50" s="207">
        <f>'Performance Elements'!$C$21</f>
        <v>0</v>
      </c>
      <c r="HA50" s="207">
        <f>'Performance Elements'!$C$22</f>
        <v>0</v>
      </c>
      <c r="HB50" s="207">
        <f>'Performance Elements'!$C$23</f>
        <v>0</v>
      </c>
      <c r="HC50" s="207">
        <f>'Performance Elements'!$C$24</f>
        <v>0</v>
      </c>
      <c r="HD50" s="207">
        <f>'Performance Elements'!$C$25</f>
        <v>0</v>
      </c>
      <c r="HE50" s="207">
        <f>'Performance Elements'!$C$26</f>
        <v>0</v>
      </c>
      <c r="HF50" s="207">
        <f>'Performance Elements'!$C$27</f>
        <v>0</v>
      </c>
      <c r="HG50" s="207">
        <f>'Performance Elements'!$C$28</f>
        <v>0</v>
      </c>
      <c r="HH50" s="207">
        <f>'Performance Elements'!$C$29</f>
        <v>0</v>
      </c>
      <c r="HI50" s="207">
        <f>'Performance Elements'!$C$30</f>
        <v>0</v>
      </c>
      <c r="HJ50" s="207">
        <f>'Performance Elements'!$C$31</f>
        <v>0</v>
      </c>
      <c r="HK50" s="207">
        <f>'Performance Elements'!$C$32</f>
        <v>0</v>
      </c>
      <c r="HL50" s="207">
        <f>'Performance Elements'!$C$33</f>
        <v>0</v>
      </c>
      <c r="HM50" s="207">
        <f>'Performance Elements'!$C$34</f>
        <v>0</v>
      </c>
      <c r="HN50" s="207">
        <f>'Performance Elements'!$C$35</f>
        <v>0</v>
      </c>
      <c r="HO50" s="207">
        <f>'Performance Elements'!$C$36</f>
        <v>0</v>
      </c>
      <c r="HP50" s="207">
        <f>'Performance Elements'!$C$37</f>
        <v>0</v>
      </c>
      <c r="HQ50" s="207">
        <f>'Performance Elements'!$C$38</f>
        <v>0</v>
      </c>
      <c r="HR50" s="207">
        <f>'Performance Elements'!$C$39</f>
        <v>0</v>
      </c>
      <c r="HS50" s="207">
        <f>'Performance Elements'!$C$40</f>
        <v>0</v>
      </c>
      <c r="HT50" s="207">
        <f>'Performance Elements'!$C$41</f>
        <v>0</v>
      </c>
      <c r="HU50" s="207">
        <f>'Performance Elements'!$C$42</f>
        <v>0</v>
      </c>
      <c r="HV50" s="207">
        <f>'Performance Elements'!$C$43</f>
        <v>0</v>
      </c>
      <c r="HW50" s="207">
        <f>'Performance Elements'!$C$44</f>
        <v>0</v>
      </c>
      <c r="HX50" s="207">
        <f>'Performance Elements'!$C$45</f>
        <v>0</v>
      </c>
      <c r="HY50" s="207">
        <f>'Performance Elements'!$C$46</f>
        <v>0</v>
      </c>
      <c r="HZ50" s="207">
        <f>'Performance Elements'!$C$46</f>
        <v>0</v>
      </c>
      <c r="IA50" s="207">
        <f>'Performance Elements'!$C$47</f>
        <v>0</v>
      </c>
      <c r="IB50" s="207">
        <f>'Performance Elements'!$C$48</f>
        <v>0</v>
      </c>
      <c r="IC50" s="207">
        <f>'Performance Elements'!$C$49</f>
        <v>0</v>
      </c>
    </row>
    <row r="51" spans="2:237" s="47" customFormat="1" ht="24" customHeight="1" thickBot="1" x14ac:dyDescent="0.55000000000000004">
      <c r="B51" s="74" t="s">
        <v>34</v>
      </c>
      <c r="C51" s="75"/>
      <c r="D51" s="30"/>
      <c r="E51" s="26"/>
      <c r="F51" s="319" t="s">
        <v>35</v>
      </c>
      <c r="G51" s="282"/>
      <c r="H51" s="35"/>
      <c r="I51" s="319" t="s">
        <v>36</v>
      </c>
      <c r="J51" s="281"/>
      <c r="K51" s="282"/>
      <c r="L51" s="78" t="s">
        <v>32</v>
      </c>
      <c r="M51" s="306"/>
      <c r="N51" s="26"/>
      <c r="O51" s="283" t="s">
        <v>35</v>
      </c>
      <c r="P51" s="284"/>
      <c r="Q51" s="35"/>
      <c r="R51" s="283" t="s">
        <v>36</v>
      </c>
      <c r="S51" s="285"/>
      <c r="T51" s="284"/>
      <c r="U51" s="78" t="s">
        <v>32</v>
      </c>
      <c r="V51" s="308"/>
      <c r="W51" s="79"/>
      <c r="X51" s="80" t="s">
        <v>37</v>
      </c>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J51" s="207">
        <f>Y51</f>
        <v>0</v>
      </c>
      <c r="BK51" s="207">
        <f t="shared" si="112"/>
        <v>0</v>
      </c>
      <c r="BL51" s="207">
        <f t="shared" si="113"/>
        <v>0</v>
      </c>
      <c r="BM51" s="207">
        <f t="shared" si="114"/>
        <v>0</v>
      </c>
      <c r="BN51" s="207">
        <f t="shared" si="115"/>
        <v>0</v>
      </c>
      <c r="BO51" s="207">
        <f t="shared" si="116"/>
        <v>0</v>
      </c>
      <c r="BP51" s="207">
        <f t="shared" si="117"/>
        <v>0</v>
      </c>
      <c r="BQ51" s="207">
        <f t="shared" si="118"/>
        <v>0</v>
      </c>
      <c r="BR51" s="207">
        <f t="shared" si="119"/>
        <v>0</v>
      </c>
      <c r="BS51" s="207">
        <f t="shared" si="120"/>
        <v>0</v>
      </c>
      <c r="BT51" s="207">
        <f t="shared" si="121"/>
        <v>0</v>
      </c>
      <c r="BU51" s="207">
        <f t="shared" ref="BU51" si="213">AJ51</f>
        <v>0</v>
      </c>
      <c r="BV51" s="207">
        <f t="shared" si="122"/>
        <v>0</v>
      </c>
      <c r="BW51" s="207">
        <f t="shared" si="123"/>
        <v>0</v>
      </c>
      <c r="BX51" s="207">
        <f t="shared" si="124"/>
        <v>0</v>
      </c>
      <c r="BY51" s="207">
        <f t="shared" si="125"/>
        <v>0</v>
      </c>
      <c r="BZ51" s="207">
        <f t="shared" si="126"/>
        <v>0</v>
      </c>
      <c r="CA51" s="207">
        <f t="shared" si="127"/>
        <v>0</v>
      </c>
      <c r="CB51" s="207">
        <f t="shared" si="128"/>
        <v>0</v>
      </c>
      <c r="CC51" s="207">
        <f t="shared" si="129"/>
        <v>0</v>
      </c>
      <c r="CD51" s="207">
        <f t="shared" si="130"/>
        <v>0</v>
      </c>
      <c r="CE51" s="207">
        <f t="shared" si="131"/>
        <v>0</v>
      </c>
      <c r="CF51" s="207">
        <f t="shared" si="132"/>
        <v>0</v>
      </c>
      <c r="CG51" s="207">
        <f t="shared" si="133"/>
        <v>0</v>
      </c>
      <c r="CH51" s="207">
        <f t="shared" si="134"/>
        <v>0</v>
      </c>
      <c r="CI51" s="207">
        <f t="shared" si="135"/>
        <v>0</v>
      </c>
      <c r="CJ51" s="207">
        <f t="shared" si="136"/>
        <v>0</v>
      </c>
      <c r="CK51" s="207">
        <f t="shared" si="137"/>
        <v>0</v>
      </c>
      <c r="CL51" s="207">
        <f t="shared" si="138"/>
        <v>0</v>
      </c>
      <c r="CM51" s="207">
        <f t="shared" si="139"/>
        <v>0</v>
      </c>
      <c r="CN51" s="207">
        <f t="shared" si="140"/>
        <v>0</v>
      </c>
      <c r="CO51" s="207">
        <f t="shared" si="141"/>
        <v>0</v>
      </c>
      <c r="CP51" s="207">
        <f t="shared" si="142"/>
        <v>0</v>
      </c>
      <c r="CQ51" s="207">
        <f t="shared" si="143"/>
        <v>0</v>
      </c>
      <c r="CR51" s="207">
        <f t="shared" ref="CR51" si="214">BG51</f>
        <v>0</v>
      </c>
      <c r="CS51" s="207">
        <f t="shared" si="144"/>
        <v>0</v>
      </c>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f>'Coversheet'!$D$5</f>
        <v>0</v>
      </c>
      <c r="FO51" s="207">
        <f>'Coversheet'!$D$6</f>
        <v>0</v>
      </c>
      <c r="FP51" s="207">
        <f>'Coversheet'!$H$14</f>
        <v>0</v>
      </c>
      <c r="FQ51" s="207">
        <f>'Coversheet'!$H$15</f>
        <v>0</v>
      </c>
      <c r="FR51" s="207" t="str">
        <f>'Coversheet'!$D$12</f>
        <v>Select</v>
      </c>
      <c r="FS51" s="207" t="str">
        <f>'Coversheet'!$B$1</f>
        <v>Retail Collaborative Program Report v 01/2024</v>
      </c>
      <c r="FT51" s="266">
        <f>'Coversheet'!$G$15</f>
        <v>0</v>
      </c>
      <c r="FU51" s="207">
        <f>'Coversheet'!$G$16</f>
        <v>0</v>
      </c>
      <c r="FV51" s="266" t="str">
        <f>'Coversheet'!$D$7</f>
        <v>Select Recipient Name</v>
      </c>
      <c r="FW51" s="266" t="str">
        <f>'Coversheet'!$E$7</f>
        <v>Select Recipient Name</v>
      </c>
      <c r="FX51" s="266" t="str">
        <f>'Coversheet'!$F$7</f>
        <v>Select Recipient Name</v>
      </c>
      <c r="FY51" s="266" t="str">
        <f>'Coversheet'!$G$7</f>
        <v>Select Recipient Name</v>
      </c>
      <c r="FZ51" s="207"/>
      <c r="GA51" s="207"/>
      <c r="GB51" s="207"/>
      <c r="GC51" s="207"/>
      <c r="GD51" s="207"/>
      <c r="GE51" s="207"/>
      <c r="GF51" s="207"/>
      <c r="GG51" s="207"/>
      <c r="GH51" s="207"/>
      <c r="GI51" s="207"/>
      <c r="GJ51" s="207"/>
      <c r="GK51" s="207"/>
      <c r="GL51" s="207"/>
      <c r="GM51" s="207"/>
      <c r="GN51" s="207"/>
      <c r="GO51" s="207"/>
      <c r="GP51" s="207"/>
      <c r="GQ51" s="207"/>
      <c r="GS51" s="47" t="s">
        <v>44</v>
      </c>
      <c r="GT51" s="207" t="str">
        <f>'Performance Elements'!$C$14</f>
        <v xml:space="preserve">Develop a national Food Code adoption strategy (includes integrating FC Adoption Tool Kit into the strategy – NEW ERA DELIVERABLE 3.2.3 </v>
      </c>
      <c r="GU5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51" s="207" t="str">
        <f>'Performance Elements'!$C$16</f>
        <v>Increase enrollment and active participation and application of the Retail Food Regulatory Program Standards.</v>
      </c>
      <c r="GW5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51" s="207" t="str">
        <f>'Performance Elements'!$C$18</f>
        <v>Increase number of establishments that have well developed and implemented Food Safety Management Systems (FSMS)s (Includes well developed employee health program). – NEW ERA DELIVERABLE 3.2.3</v>
      </c>
      <c r="GY51" s="207" t="str">
        <f>'Performance Elements'!$C$19</f>
        <v xml:space="preserve">Develop a strategy to enhance communication and better tell our story </v>
      </c>
      <c r="GZ51" s="207">
        <f>'Performance Elements'!$C$21</f>
        <v>0</v>
      </c>
      <c r="HA51" s="207">
        <f>'Performance Elements'!$C$22</f>
        <v>0</v>
      </c>
      <c r="HB51" s="207">
        <f>'Performance Elements'!$C$23</f>
        <v>0</v>
      </c>
      <c r="HC51" s="207">
        <f>'Performance Elements'!$C$24</f>
        <v>0</v>
      </c>
      <c r="HD51" s="207">
        <f>'Performance Elements'!$C$25</f>
        <v>0</v>
      </c>
      <c r="HE51" s="207">
        <f>'Performance Elements'!$C$26</f>
        <v>0</v>
      </c>
      <c r="HF51" s="207">
        <f>'Performance Elements'!$C$27</f>
        <v>0</v>
      </c>
      <c r="HG51" s="207">
        <f>'Performance Elements'!$C$28</f>
        <v>0</v>
      </c>
      <c r="HH51" s="207">
        <f>'Performance Elements'!$C$29</f>
        <v>0</v>
      </c>
      <c r="HI51" s="207">
        <f>'Performance Elements'!$C$30</f>
        <v>0</v>
      </c>
      <c r="HJ51" s="207">
        <f>'Performance Elements'!$C$31</f>
        <v>0</v>
      </c>
      <c r="HK51" s="207">
        <f>'Performance Elements'!$C$32</f>
        <v>0</v>
      </c>
      <c r="HL51" s="207">
        <f>'Performance Elements'!$C$33</f>
        <v>0</v>
      </c>
      <c r="HM51" s="207">
        <f>'Performance Elements'!$C$34</f>
        <v>0</v>
      </c>
      <c r="HN51" s="207">
        <f>'Performance Elements'!$C$35</f>
        <v>0</v>
      </c>
      <c r="HO51" s="207">
        <f>'Performance Elements'!$C$36</f>
        <v>0</v>
      </c>
      <c r="HP51" s="207">
        <f>'Performance Elements'!$C$37</f>
        <v>0</v>
      </c>
      <c r="HQ51" s="207">
        <f>'Performance Elements'!$C$38</f>
        <v>0</v>
      </c>
      <c r="HR51" s="207">
        <f>'Performance Elements'!$C$39</f>
        <v>0</v>
      </c>
      <c r="HS51" s="207">
        <f>'Performance Elements'!$C$40</f>
        <v>0</v>
      </c>
      <c r="HT51" s="207">
        <f>'Performance Elements'!$C$41</f>
        <v>0</v>
      </c>
      <c r="HU51" s="207">
        <f>'Performance Elements'!$C$42</f>
        <v>0</v>
      </c>
      <c r="HV51" s="207">
        <f>'Performance Elements'!$C$43</f>
        <v>0</v>
      </c>
      <c r="HW51" s="207">
        <f>'Performance Elements'!$C$44</f>
        <v>0</v>
      </c>
      <c r="HX51" s="207">
        <f>'Performance Elements'!$C$45</f>
        <v>0</v>
      </c>
      <c r="HY51" s="207">
        <f>'Performance Elements'!$C$46</f>
        <v>0</v>
      </c>
      <c r="HZ51" s="207">
        <f>'Performance Elements'!$C$46</f>
        <v>0</v>
      </c>
      <c r="IA51" s="207">
        <f>'Performance Elements'!$C$47</f>
        <v>0</v>
      </c>
      <c r="IB51" s="207">
        <f>'Performance Elements'!$C$48</f>
        <v>0</v>
      </c>
      <c r="IC51" s="207">
        <f>'Performance Elements'!$C$49</f>
        <v>0</v>
      </c>
    </row>
    <row r="52" spans="2:237" s="47" customFormat="1" ht="24" customHeight="1" thickBot="1" x14ac:dyDescent="0.55000000000000004">
      <c r="B52" s="286" t="s">
        <v>38</v>
      </c>
      <c r="C52" s="287"/>
      <c r="D52" s="288"/>
      <c r="E52" s="26"/>
      <c r="F52" s="81" t="s">
        <v>39</v>
      </c>
      <c r="G52" s="82"/>
      <c r="H52" s="82"/>
      <c r="I52" s="82"/>
      <c r="J52" s="82"/>
      <c r="K52" s="82"/>
      <c r="L52" s="83"/>
      <c r="M52" s="307"/>
      <c r="N52" s="26"/>
      <c r="O52" s="84" t="s">
        <v>40</v>
      </c>
      <c r="P52" s="85"/>
      <c r="Q52" s="85"/>
      <c r="R52" s="85"/>
      <c r="S52" s="85"/>
      <c r="T52" s="85"/>
      <c r="U52" s="86"/>
      <c r="V52" s="309"/>
      <c r="W52" s="31"/>
      <c r="X52" s="87" t="s">
        <v>41</v>
      </c>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J52" s="207">
        <f>Y52</f>
        <v>0</v>
      </c>
      <c r="BK52" s="207">
        <f t="shared" si="112"/>
        <v>0</v>
      </c>
      <c r="BL52" s="207">
        <f t="shared" si="113"/>
        <v>0</v>
      </c>
      <c r="BM52" s="207">
        <f t="shared" si="114"/>
        <v>0</v>
      </c>
      <c r="BN52" s="207">
        <f t="shared" si="115"/>
        <v>0</v>
      </c>
      <c r="BO52" s="207">
        <f t="shared" si="116"/>
        <v>0</v>
      </c>
      <c r="BP52" s="207">
        <f t="shared" si="117"/>
        <v>0</v>
      </c>
      <c r="BQ52" s="207">
        <f t="shared" si="118"/>
        <v>0</v>
      </c>
      <c r="BR52" s="207">
        <f t="shared" si="119"/>
        <v>0</v>
      </c>
      <c r="BS52" s="207">
        <f t="shared" si="120"/>
        <v>0</v>
      </c>
      <c r="BT52" s="207">
        <f t="shared" si="121"/>
        <v>0</v>
      </c>
      <c r="BU52" s="207">
        <f>AJ52</f>
        <v>0</v>
      </c>
      <c r="BV52" s="207">
        <f t="shared" si="122"/>
        <v>0</v>
      </c>
      <c r="BW52" s="207">
        <f t="shared" si="123"/>
        <v>0</v>
      </c>
      <c r="BX52" s="207">
        <f t="shared" si="124"/>
        <v>0</v>
      </c>
      <c r="BY52" s="207">
        <f t="shared" si="125"/>
        <v>0</v>
      </c>
      <c r="BZ52" s="207">
        <f t="shared" si="126"/>
        <v>0</v>
      </c>
      <c r="CA52" s="207">
        <f t="shared" si="127"/>
        <v>0</v>
      </c>
      <c r="CB52" s="207">
        <f t="shared" si="128"/>
        <v>0</v>
      </c>
      <c r="CC52" s="207">
        <f t="shared" si="129"/>
        <v>0</v>
      </c>
      <c r="CD52" s="207">
        <f t="shared" si="130"/>
        <v>0</v>
      </c>
      <c r="CE52" s="207">
        <f t="shared" si="131"/>
        <v>0</v>
      </c>
      <c r="CF52" s="207">
        <f t="shared" si="132"/>
        <v>0</v>
      </c>
      <c r="CG52" s="207">
        <f t="shared" si="133"/>
        <v>0</v>
      </c>
      <c r="CH52" s="207">
        <f t="shared" si="134"/>
        <v>0</v>
      </c>
      <c r="CI52" s="207">
        <f t="shared" si="135"/>
        <v>0</v>
      </c>
      <c r="CJ52" s="207">
        <f t="shared" si="136"/>
        <v>0</v>
      </c>
      <c r="CK52" s="207">
        <f t="shared" si="137"/>
        <v>0</v>
      </c>
      <c r="CL52" s="207">
        <f t="shared" si="138"/>
        <v>0</v>
      </c>
      <c r="CM52" s="207">
        <f t="shared" si="139"/>
        <v>0</v>
      </c>
      <c r="CN52" s="207">
        <f t="shared" si="140"/>
        <v>0</v>
      </c>
      <c r="CO52" s="207">
        <f t="shared" si="141"/>
        <v>0</v>
      </c>
      <c r="CP52" s="207">
        <f t="shared" si="142"/>
        <v>0</v>
      </c>
      <c r="CQ52" s="207">
        <f t="shared" si="143"/>
        <v>0</v>
      </c>
      <c r="CR52" s="207">
        <f>BG52</f>
        <v>0</v>
      </c>
      <c r="CS52" s="207">
        <f>BH52</f>
        <v>0</v>
      </c>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f>'Coversheet'!$D$5</f>
        <v>0</v>
      </c>
      <c r="FO52" s="207">
        <f>'Coversheet'!$D$6</f>
        <v>0</v>
      </c>
      <c r="FP52" s="207">
        <f>'Coversheet'!$H$14</f>
        <v>0</v>
      </c>
      <c r="FQ52" s="207">
        <f>'Coversheet'!$H$15</f>
        <v>0</v>
      </c>
      <c r="FR52" s="207" t="str">
        <f>'Coversheet'!$D$12</f>
        <v>Select</v>
      </c>
      <c r="FS52" s="207" t="str">
        <f>'Coversheet'!$B$1</f>
        <v>Retail Collaborative Program Report v 01/2024</v>
      </c>
      <c r="FT52" s="266">
        <f>'Coversheet'!$G$15</f>
        <v>0</v>
      </c>
      <c r="FU52" s="207">
        <f>'Coversheet'!$G$16</f>
        <v>0</v>
      </c>
      <c r="FV52" s="266" t="str">
        <f>'Coversheet'!$D$7</f>
        <v>Select Recipient Name</v>
      </c>
      <c r="FW52" s="266" t="str">
        <f>'Coversheet'!$E$7</f>
        <v>Select Recipient Name</v>
      </c>
      <c r="FX52" s="266" t="str">
        <f>'Coversheet'!$F$7</f>
        <v>Select Recipient Name</v>
      </c>
      <c r="FY52" s="266" t="str">
        <f>'Coversheet'!$G$7</f>
        <v>Select Recipient Name</v>
      </c>
      <c r="FZ52" s="207"/>
      <c r="GA52" s="207"/>
      <c r="GB52" s="207"/>
      <c r="GC52" s="207"/>
      <c r="GD52" s="207"/>
      <c r="GE52" s="207"/>
      <c r="GF52" s="207"/>
      <c r="GG52" s="207"/>
      <c r="GH52" s="207"/>
      <c r="GI52" s="207"/>
      <c r="GJ52" s="207"/>
      <c r="GK52" s="207"/>
      <c r="GL52" s="207"/>
      <c r="GM52" s="207"/>
      <c r="GN52" s="207"/>
      <c r="GO52" s="207"/>
      <c r="GP52" s="207"/>
      <c r="GQ52" s="207"/>
      <c r="GS52" s="47" t="s">
        <v>44</v>
      </c>
      <c r="GT52" s="207" t="str">
        <f>'Performance Elements'!$C$14</f>
        <v xml:space="preserve">Develop a national Food Code adoption strategy (includes integrating FC Adoption Tool Kit into the strategy – NEW ERA DELIVERABLE 3.2.3 </v>
      </c>
      <c r="GU5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52" s="207" t="str">
        <f>'Performance Elements'!$C$16</f>
        <v>Increase enrollment and active participation and application of the Retail Food Regulatory Program Standards.</v>
      </c>
      <c r="GW5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52" s="207" t="str">
        <f>'Performance Elements'!$C$18</f>
        <v>Increase number of establishments that have well developed and implemented Food Safety Management Systems (FSMS)s (Includes well developed employee health program). – NEW ERA DELIVERABLE 3.2.3</v>
      </c>
      <c r="GY52" s="207" t="str">
        <f>'Performance Elements'!$C$19</f>
        <v xml:space="preserve">Develop a strategy to enhance communication and better tell our story </v>
      </c>
      <c r="GZ52" s="207">
        <f>'Performance Elements'!$C$21</f>
        <v>0</v>
      </c>
      <c r="HA52" s="207">
        <f>'Performance Elements'!$C$22</f>
        <v>0</v>
      </c>
      <c r="HB52" s="207">
        <f>'Performance Elements'!$C$23</f>
        <v>0</v>
      </c>
      <c r="HC52" s="207">
        <f>'Performance Elements'!$C$24</f>
        <v>0</v>
      </c>
      <c r="HD52" s="207">
        <f>'Performance Elements'!$C$25</f>
        <v>0</v>
      </c>
      <c r="HE52" s="207">
        <f>'Performance Elements'!$C$26</f>
        <v>0</v>
      </c>
      <c r="HF52" s="207">
        <f>'Performance Elements'!$C$27</f>
        <v>0</v>
      </c>
      <c r="HG52" s="207">
        <f>'Performance Elements'!$C$28</f>
        <v>0</v>
      </c>
      <c r="HH52" s="207">
        <f>'Performance Elements'!$C$29</f>
        <v>0</v>
      </c>
      <c r="HI52" s="207">
        <f>'Performance Elements'!$C$30</f>
        <v>0</v>
      </c>
      <c r="HJ52" s="207">
        <f>'Performance Elements'!$C$31</f>
        <v>0</v>
      </c>
      <c r="HK52" s="207">
        <f>'Performance Elements'!$C$32</f>
        <v>0</v>
      </c>
      <c r="HL52" s="207">
        <f>'Performance Elements'!$C$33</f>
        <v>0</v>
      </c>
      <c r="HM52" s="207">
        <f>'Performance Elements'!$C$34</f>
        <v>0</v>
      </c>
      <c r="HN52" s="207">
        <f>'Performance Elements'!$C$35</f>
        <v>0</v>
      </c>
      <c r="HO52" s="207">
        <f>'Performance Elements'!$C$36</f>
        <v>0</v>
      </c>
      <c r="HP52" s="207">
        <f>'Performance Elements'!$C$37</f>
        <v>0</v>
      </c>
      <c r="HQ52" s="207">
        <f>'Performance Elements'!$C$38</f>
        <v>0</v>
      </c>
      <c r="HR52" s="207">
        <f>'Performance Elements'!$C$39</f>
        <v>0</v>
      </c>
      <c r="HS52" s="207">
        <f>'Performance Elements'!$C$40</f>
        <v>0</v>
      </c>
      <c r="HT52" s="207">
        <f>'Performance Elements'!$C$41</f>
        <v>0</v>
      </c>
      <c r="HU52" s="207">
        <f>'Performance Elements'!$C$42</f>
        <v>0</v>
      </c>
      <c r="HV52" s="207">
        <f>'Performance Elements'!$C$43</f>
        <v>0</v>
      </c>
      <c r="HW52" s="207">
        <f>'Performance Elements'!$C$44</f>
        <v>0</v>
      </c>
      <c r="HX52" s="207">
        <f>'Performance Elements'!$C$45</f>
        <v>0</v>
      </c>
      <c r="HY52" s="207">
        <f>'Performance Elements'!$C$46</f>
        <v>0</v>
      </c>
      <c r="HZ52" s="207">
        <f>'Performance Elements'!$C$46</f>
        <v>0</v>
      </c>
      <c r="IA52" s="207">
        <f>'Performance Elements'!$C$47</f>
        <v>0</v>
      </c>
      <c r="IB52" s="207">
        <f>'Performance Elements'!$C$48</f>
        <v>0</v>
      </c>
      <c r="IC52" s="207">
        <f>'Performance Elements'!$C$49</f>
        <v>0</v>
      </c>
    </row>
    <row r="53" spans="2:237" s="47" customFormat="1" ht="100.5" customHeight="1" thickBot="1" x14ac:dyDescent="0.4">
      <c r="B53" s="289"/>
      <c r="C53" s="290"/>
      <c r="D53" s="291"/>
      <c r="E53" s="26"/>
      <c r="F53" s="292"/>
      <c r="G53" s="293"/>
      <c r="H53" s="293"/>
      <c r="I53" s="293"/>
      <c r="J53" s="293"/>
      <c r="K53" s="293"/>
      <c r="L53" s="294"/>
      <c r="M53" s="57"/>
      <c r="N53" s="26"/>
      <c r="O53" s="292" t="s">
        <v>42</v>
      </c>
      <c r="P53" s="295"/>
      <c r="Q53" s="295"/>
      <c r="R53" s="295"/>
      <c r="S53" s="295"/>
      <c r="T53" s="295"/>
      <c r="U53" s="296"/>
      <c r="V53" s="57"/>
      <c r="W53" s="89"/>
      <c r="X53" s="26"/>
      <c r="Y53" s="26"/>
      <c r="Z53" s="26"/>
      <c r="AA53" s="26"/>
      <c r="AB53" s="26"/>
      <c r="AC53" s="26"/>
      <c r="AD53" s="26"/>
      <c r="AE53" s="26"/>
      <c r="AF53" s="26"/>
      <c r="AG53" s="26"/>
      <c r="AH53" s="26"/>
      <c r="AI53" s="26"/>
      <c r="AJ53" s="26"/>
      <c r="FV53" s="207"/>
      <c r="FW53" s="207"/>
      <c r="FX53" s="207"/>
      <c r="FY53" s="207"/>
    </row>
    <row r="54" spans="2:237" x14ac:dyDescent="0.35">
      <c r="GQ54" s="47"/>
      <c r="GR54" s="47"/>
      <c r="GS54" s="47"/>
    </row>
    <row r="55" spans="2:237" s="47" customFormat="1" ht="15" thickBot="1" x14ac:dyDescent="0.4">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FV55" s="207"/>
      <c r="FW55" s="207"/>
      <c r="FX55" s="207"/>
      <c r="FY55" s="207"/>
    </row>
    <row r="56" spans="2:237" s="47" customFormat="1" ht="18.75" customHeight="1" thickBot="1" x14ac:dyDescent="0.55000000000000004">
      <c r="B56" s="297" t="s">
        <v>22</v>
      </c>
      <c r="C56" s="298"/>
      <c r="D56" s="299"/>
      <c r="E56" s="42"/>
      <c r="F56" s="300" t="s">
        <v>23</v>
      </c>
      <c r="G56" s="301"/>
      <c r="H56" s="301"/>
      <c r="I56" s="301"/>
      <c r="J56" s="301"/>
      <c r="K56" s="301"/>
      <c r="L56" s="301"/>
      <c r="M56" s="302"/>
      <c r="N56" s="26"/>
      <c r="O56" s="320" t="s">
        <v>24</v>
      </c>
      <c r="P56" s="321"/>
      <c r="Q56" s="321"/>
      <c r="R56" s="321"/>
      <c r="S56" s="321"/>
      <c r="T56" s="321"/>
      <c r="U56" s="321"/>
      <c r="V56" s="322"/>
      <c r="W56" s="26"/>
      <c r="X56" s="26"/>
      <c r="Y56" s="26"/>
      <c r="Z56" s="26"/>
      <c r="AA56" s="26"/>
      <c r="AB56" s="26"/>
      <c r="AC56" s="26"/>
      <c r="AD56" s="26"/>
      <c r="AE56" s="26"/>
      <c r="AF56" s="26"/>
      <c r="AG56" s="26"/>
      <c r="AH56" s="26"/>
      <c r="AI56" s="26"/>
      <c r="AJ56" s="26"/>
      <c r="FV56" s="207"/>
      <c r="FW56" s="207"/>
      <c r="FX56" s="207"/>
      <c r="FY56" s="207"/>
    </row>
    <row r="57" spans="2:237" s="47" customFormat="1" ht="24" customHeight="1" thickBot="1" x14ac:dyDescent="0.55000000000000004">
      <c r="B57" s="67" t="s">
        <v>45</v>
      </c>
      <c r="C57" s="68"/>
      <c r="D57" s="69"/>
      <c r="E57" s="26"/>
      <c r="F57" s="70" t="s">
        <v>45</v>
      </c>
      <c r="G57" s="55"/>
      <c r="H57" s="71"/>
      <c r="I57" s="55"/>
      <c r="J57" s="55"/>
      <c r="K57" s="71"/>
      <c r="L57" s="63"/>
      <c r="M57" s="306" t="s">
        <v>26</v>
      </c>
      <c r="N57" s="26"/>
      <c r="O57" s="72" t="s">
        <v>45</v>
      </c>
      <c r="P57" s="65"/>
      <c r="Q57" s="65"/>
      <c r="R57" s="65"/>
      <c r="S57" s="65"/>
      <c r="T57" s="65"/>
      <c r="U57" s="66"/>
      <c r="V57" s="308" t="s">
        <v>27</v>
      </c>
      <c r="W57" s="26"/>
      <c r="X57" s="73" t="s">
        <v>45</v>
      </c>
      <c r="Y57" s="208" t="s">
        <v>198</v>
      </c>
      <c r="Z57" s="208" t="s">
        <v>199</v>
      </c>
      <c r="AA57" s="208" t="s">
        <v>200</v>
      </c>
      <c r="AB57" s="208" t="s">
        <v>201</v>
      </c>
      <c r="AC57" s="208" t="s">
        <v>202</v>
      </c>
      <c r="AD57" s="208" t="s">
        <v>203</v>
      </c>
      <c r="AE57" s="272" t="s">
        <v>205</v>
      </c>
      <c r="AF57" s="272" t="s">
        <v>206</v>
      </c>
      <c r="AG57" s="272" t="s">
        <v>207</v>
      </c>
      <c r="AH57" s="272" t="s">
        <v>208</v>
      </c>
      <c r="AI57" s="272" t="s">
        <v>209</v>
      </c>
      <c r="AJ57" s="272" t="s">
        <v>210</v>
      </c>
      <c r="AK57" s="272" t="s">
        <v>211</v>
      </c>
      <c r="AL57" s="272" t="s">
        <v>212</v>
      </c>
      <c r="AM57" s="272" t="s">
        <v>213</v>
      </c>
      <c r="AN57" s="272" t="s">
        <v>214</v>
      </c>
      <c r="AO57" s="272" t="s">
        <v>215</v>
      </c>
      <c r="AP57" s="272" t="s">
        <v>216</v>
      </c>
      <c r="AQ57" s="272" t="s">
        <v>217</v>
      </c>
      <c r="AR57" s="272" t="s">
        <v>218</v>
      </c>
      <c r="AS57" s="272" t="s">
        <v>219</v>
      </c>
      <c r="AT57" s="272" t="s">
        <v>220</v>
      </c>
      <c r="AU57" s="272" t="s">
        <v>221</v>
      </c>
      <c r="AV57" s="272" t="s">
        <v>222</v>
      </c>
      <c r="AW57" s="272" t="s">
        <v>223</v>
      </c>
      <c r="AX57" s="272" t="s">
        <v>224</v>
      </c>
      <c r="AY57" s="272" t="s">
        <v>225</v>
      </c>
      <c r="AZ57" s="272" t="s">
        <v>226</v>
      </c>
      <c r="BA57" s="272" t="s">
        <v>227</v>
      </c>
      <c r="BB57" s="272" t="s">
        <v>228</v>
      </c>
      <c r="BC57" s="272" t="s">
        <v>229</v>
      </c>
      <c r="BD57" s="272" t="s">
        <v>230</v>
      </c>
      <c r="BE57" s="272" t="s">
        <v>231</v>
      </c>
      <c r="BF57" s="272" t="s">
        <v>232</v>
      </c>
      <c r="BG57" s="272" t="s">
        <v>233</v>
      </c>
      <c r="BH57" s="272" t="s">
        <v>234</v>
      </c>
      <c r="FV57" s="207"/>
      <c r="FW57" s="207"/>
      <c r="FX57" s="207"/>
      <c r="FY57" s="207"/>
    </row>
    <row r="58" spans="2:237" s="47" customFormat="1" ht="24" customHeight="1" thickBot="1" x14ac:dyDescent="0.55000000000000004">
      <c r="B58" s="74" t="s">
        <v>29</v>
      </c>
      <c r="C58" s="75"/>
      <c r="D58" s="30"/>
      <c r="E58" s="26"/>
      <c r="F58" s="319" t="s">
        <v>30</v>
      </c>
      <c r="G58" s="282"/>
      <c r="H58" s="35"/>
      <c r="I58" s="319" t="s">
        <v>31</v>
      </c>
      <c r="J58" s="282"/>
      <c r="K58" s="310" t="s">
        <v>32</v>
      </c>
      <c r="L58" s="311"/>
      <c r="M58" s="306"/>
      <c r="N58" s="26"/>
      <c r="O58" s="283" t="s">
        <v>30</v>
      </c>
      <c r="P58" s="284"/>
      <c r="Q58" s="35"/>
      <c r="R58" s="283" t="s">
        <v>31</v>
      </c>
      <c r="S58" s="284"/>
      <c r="T58" s="310" t="s">
        <v>32</v>
      </c>
      <c r="U58" s="311"/>
      <c r="V58" s="308"/>
      <c r="W58" s="76"/>
      <c r="X58" s="77" t="s">
        <v>33</v>
      </c>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J58" s="207">
        <f>Y58</f>
        <v>0</v>
      </c>
      <c r="BK58" s="207">
        <f t="shared" ref="BK58:BK60" si="215">Z58</f>
        <v>0</v>
      </c>
      <c r="BL58" s="207">
        <f t="shared" ref="BL58:BL60" si="216">AA58</f>
        <v>0</v>
      </c>
      <c r="BM58" s="207">
        <f t="shared" ref="BM58:BM60" si="217">AB58</f>
        <v>0</v>
      </c>
      <c r="BN58" s="207">
        <f t="shared" ref="BN58:BN60" si="218">AC58</f>
        <v>0</v>
      </c>
      <c r="BO58" s="207">
        <f t="shared" ref="BO58:BO60" si="219">AD58</f>
        <v>0</v>
      </c>
      <c r="BP58" s="207">
        <f t="shared" ref="BP58:BP60" si="220">AE58</f>
        <v>0</v>
      </c>
      <c r="BQ58" s="207">
        <f t="shared" ref="BQ58:BQ60" si="221">AF58</f>
        <v>0</v>
      </c>
      <c r="BR58" s="207">
        <f t="shared" ref="BR58:BR60" si="222">AG58</f>
        <v>0</v>
      </c>
      <c r="BS58" s="207">
        <f t="shared" ref="BS58:BS60" si="223">AH58</f>
        <v>0</v>
      </c>
      <c r="BT58" s="207">
        <f t="shared" ref="BT58:BT60" si="224">AI58</f>
        <v>0</v>
      </c>
      <c r="BU58" s="207">
        <f>AJ58</f>
        <v>0</v>
      </c>
      <c r="BV58" s="207">
        <f t="shared" ref="BV58:BV60" si="225">AK58</f>
        <v>0</v>
      </c>
      <c r="BW58" s="207">
        <f t="shared" ref="BW58:BW60" si="226">AL58</f>
        <v>0</v>
      </c>
      <c r="BX58" s="207">
        <f t="shared" ref="BX58:BX60" si="227">AM58</f>
        <v>0</v>
      </c>
      <c r="BY58" s="207">
        <f t="shared" ref="BY58:BY60" si="228">AN58</f>
        <v>0</v>
      </c>
      <c r="BZ58" s="207">
        <f t="shared" ref="BZ58:BZ60" si="229">AO58</f>
        <v>0</v>
      </c>
      <c r="CA58" s="207">
        <f t="shared" ref="CA58:CA60" si="230">AP58</f>
        <v>0</v>
      </c>
      <c r="CB58" s="207">
        <f t="shared" ref="CB58:CB60" si="231">AQ58</f>
        <v>0</v>
      </c>
      <c r="CC58" s="207">
        <f t="shared" ref="CC58:CC60" si="232">AR58</f>
        <v>0</v>
      </c>
      <c r="CD58" s="207">
        <f t="shared" ref="CD58:CD60" si="233">AS58</f>
        <v>0</v>
      </c>
      <c r="CE58" s="207">
        <f t="shared" ref="CE58:CE60" si="234">AT58</f>
        <v>0</v>
      </c>
      <c r="CF58" s="207">
        <f t="shared" ref="CF58:CF60" si="235">AU58</f>
        <v>0</v>
      </c>
      <c r="CG58" s="207">
        <f t="shared" ref="CG58:CG60" si="236">AV58</f>
        <v>0</v>
      </c>
      <c r="CH58" s="207">
        <f t="shared" ref="CH58:CH60" si="237">AW58</f>
        <v>0</v>
      </c>
      <c r="CI58" s="207">
        <f t="shared" ref="CI58:CI60" si="238">AX58</f>
        <v>0</v>
      </c>
      <c r="CJ58" s="207">
        <f t="shared" ref="CJ58:CJ60" si="239">AY58</f>
        <v>0</v>
      </c>
      <c r="CK58" s="207">
        <f t="shared" ref="CK58:CK60" si="240">AZ58</f>
        <v>0</v>
      </c>
      <c r="CL58" s="207">
        <f t="shared" ref="CL58:CL60" si="241">BA58</f>
        <v>0</v>
      </c>
      <c r="CM58" s="207">
        <f t="shared" ref="CM58:CM60" si="242">BB58</f>
        <v>0</v>
      </c>
      <c r="CN58" s="207">
        <f t="shared" ref="CN58:CN60" si="243">BC58</f>
        <v>0</v>
      </c>
      <c r="CO58" s="207">
        <f t="shared" ref="CO58:CO60" si="244">BD58</f>
        <v>0</v>
      </c>
      <c r="CP58" s="207">
        <f t="shared" ref="CP58:CP60" si="245">BE58</f>
        <v>0</v>
      </c>
      <c r="CQ58" s="207">
        <f t="shared" ref="CQ58:CQ60" si="246">BF58</f>
        <v>0</v>
      </c>
      <c r="CR58" s="207">
        <f>BG58</f>
        <v>0</v>
      </c>
      <c r="CS58" s="207">
        <f t="shared" ref="CS58:CS59" si="247">BH58</f>
        <v>0</v>
      </c>
      <c r="CT58" s="207">
        <f>Y59</f>
        <v>0</v>
      </c>
      <c r="CU58" s="207">
        <f t="shared" ref="CU58" si="248">Z59</f>
        <v>0</v>
      </c>
      <c r="CV58" s="207">
        <f t="shared" ref="CV58" si="249">AA59</f>
        <v>0</v>
      </c>
      <c r="CW58" s="207">
        <f t="shared" ref="CW58" si="250">AB59</f>
        <v>0</v>
      </c>
      <c r="CX58" s="207">
        <f t="shared" ref="CX58" si="251">AC59</f>
        <v>0</v>
      </c>
      <c r="CY58" s="207">
        <f t="shared" ref="CY58" si="252">AD59</f>
        <v>0</v>
      </c>
      <c r="CZ58" s="207">
        <f t="shared" ref="CZ58" si="253">AE59</f>
        <v>0</v>
      </c>
      <c r="DA58" s="207">
        <f t="shared" ref="DA58" si="254">AF59</f>
        <v>0</v>
      </c>
      <c r="DB58" s="207">
        <f t="shared" ref="DB58" si="255">AG59</f>
        <v>0</v>
      </c>
      <c r="DC58" s="207">
        <f t="shared" ref="DC58" si="256">AH59</f>
        <v>0</v>
      </c>
      <c r="DD58" s="207">
        <f t="shared" ref="DD58" si="257">AI59</f>
        <v>0</v>
      </c>
      <c r="DE58" s="207">
        <f>AJ59</f>
        <v>0</v>
      </c>
      <c r="DF58" s="207">
        <f t="shared" ref="DF58" si="258">AK59</f>
        <v>0</v>
      </c>
      <c r="DG58" s="207">
        <f t="shared" ref="DG58" si="259">AL59</f>
        <v>0</v>
      </c>
      <c r="DH58" s="207">
        <f t="shared" ref="DH58" si="260">AM59</f>
        <v>0</v>
      </c>
      <c r="DI58" s="207">
        <f t="shared" ref="DI58" si="261">AN59</f>
        <v>0</v>
      </c>
      <c r="DJ58" s="207">
        <f t="shared" ref="DJ58" si="262">AO59</f>
        <v>0</v>
      </c>
      <c r="DK58" s="207">
        <f t="shared" ref="DK58" si="263">AP59</f>
        <v>0</v>
      </c>
      <c r="DL58" s="207">
        <f t="shared" ref="DL58" si="264">AQ59</f>
        <v>0</v>
      </c>
      <c r="DM58" s="207">
        <f t="shared" ref="DM58" si="265">AR59</f>
        <v>0</v>
      </c>
      <c r="DN58" s="207">
        <f t="shared" ref="DN58" si="266">AS59</f>
        <v>0</v>
      </c>
      <c r="DO58" s="207">
        <f t="shared" ref="DO58" si="267">AT59</f>
        <v>0</v>
      </c>
      <c r="DP58" s="207">
        <f t="shared" ref="DP58" si="268">AU59</f>
        <v>0</v>
      </c>
      <c r="DQ58" s="207">
        <f t="shared" ref="DQ58" si="269">AV59</f>
        <v>0</v>
      </c>
      <c r="DR58" s="207">
        <f t="shared" ref="DR58" si="270">AW59</f>
        <v>0</v>
      </c>
      <c r="DS58" s="207">
        <f t="shared" ref="DS58" si="271">AX59</f>
        <v>0</v>
      </c>
      <c r="DT58" s="207">
        <f t="shared" ref="DT58" si="272">AY59</f>
        <v>0</v>
      </c>
      <c r="DU58" s="207">
        <f t="shared" ref="DU58" si="273">AZ59</f>
        <v>0</v>
      </c>
      <c r="DV58" s="207">
        <f t="shared" ref="DV58" si="274">BA59</f>
        <v>0</v>
      </c>
      <c r="DW58" s="207">
        <f t="shared" ref="DW58" si="275">BB59</f>
        <v>0</v>
      </c>
      <c r="DX58" s="207">
        <f t="shared" ref="DX58" si="276">BC59</f>
        <v>0</v>
      </c>
      <c r="DY58" s="207">
        <f t="shared" ref="DY58" si="277">BD59</f>
        <v>0</v>
      </c>
      <c r="DZ58" s="207">
        <f t="shared" ref="DZ58" si="278">BE59</f>
        <v>0</v>
      </c>
      <c r="EA58" s="207">
        <f t="shared" ref="EA58" si="279">BF59</f>
        <v>0</v>
      </c>
      <c r="EB58" s="207">
        <f t="shared" ref="EB58" si="280">BG59</f>
        <v>0</v>
      </c>
      <c r="EC58" s="207">
        <f t="shared" ref="EC58" si="281">BH59</f>
        <v>0</v>
      </c>
      <c r="ED58" s="207">
        <f>Y60</f>
        <v>0</v>
      </c>
      <c r="EE58" s="207">
        <f t="shared" ref="EE58" si="282">Z60</f>
        <v>0</v>
      </c>
      <c r="EF58" s="207">
        <f t="shared" ref="EF58" si="283">AA60</f>
        <v>0</v>
      </c>
      <c r="EG58" s="207">
        <f t="shared" ref="EG58" si="284">AB60</f>
        <v>0</v>
      </c>
      <c r="EH58" s="207">
        <f t="shared" ref="EH58" si="285">AC60</f>
        <v>0</v>
      </c>
      <c r="EI58" s="207">
        <f t="shared" ref="EI58" si="286">AD60</f>
        <v>0</v>
      </c>
      <c r="EJ58" s="207">
        <f t="shared" ref="EJ58" si="287">AE60</f>
        <v>0</v>
      </c>
      <c r="EK58" s="207">
        <f t="shared" ref="EK58" si="288">AF60</f>
        <v>0</v>
      </c>
      <c r="EL58" s="207">
        <f t="shared" ref="EL58" si="289">AG60</f>
        <v>0</v>
      </c>
      <c r="EM58" s="207">
        <f t="shared" ref="EM58" si="290">AH60</f>
        <v>0</v>
      </c>
      <c r="EN58" s="207">
        <f t="shared" ref="EN58" si="291">AI60</f>
        <v>0</v>
      </c>
      <c r="EO58" s="207">
        <f>AJ60</f>
        <v>0</v>
      </c>
      <c r="EP58" s="207">
        <f t="shared" ref="EP58" si="292">AK60</f>
        <v>0</v>
      </c>
      <c r="EQ58" s="207">
        <f t="shared" ref="EQ58" si="293">AL60</f>
        <v>0</v>
      </c>
      <c r="ER58" s="207">
        <f t="shared" ref="ER58" si="294">AM60</f>
        <v>0</v>
      </c>
      <c r="ES58" s="207">
        <f t="shared" ref="ES58" si="295">AN60</f>
        <v>0</v>
      </c>
      <c r="ET58" s="207">
        <f t="shared" ref="ET58" si="296">AO60</f>
        <v>0</v>
      </c>
      <c r="EU58" s="207">
        <f t="shared" ref="EU58" si="297">AP60</f>
        <v>0</v>
      </c>
      <c r="EV58" s="207">
        <f t="shared" ref="EV58" si="298">AQ60</f>
        <v>0</v>
      </c>
      <c r="EW58" s="207">
        <f t="shared" ref="EW58" si="299">AR60</f>
        <v>0</v>
      </c>
      <c r="EX58" s="207">
        <f t="shared" ref="EX58" si="300">AS60</f>
        <v>0</v>
      </c>
      <c r="EY58" s="207">
        <f t="shared" ref="EY58" si="301">AT60</f>
        <v>0</v>
      </c>
      <c r="EZ58" s="207">
        <f t="shared" ref="EZ58" si="302">AU60</f>
        <v>0</v>
      </c>
      <c r="FA58" s="207">
        <f t="shared" ref="FA58" si="303">AV60</f>
        <v>0</v>
      </c>
      <c r="FB58" s="207">
        <f t="shared" ref="FB58" si="304">AW60</f>
        <v>0</v>
      </c>
      <c r="FC58" s="207">
        <f t="shared" ref="FC58" si="305">AX60</f>
        <v>0</v>
      </c>
      <c r="FD58" s="207">
        <f t="shared" ref="FD58" si="306">AY60</f>
        <v>0</v>
      </c>
      <c r="FE58" s="207">
        <f t="shared" ref="FE58" si="307">AZ60</f>
        <v>0</v>
      </c>
      <c r="FF58" s="207">
        <f t="shared" ref="FF58" si="308">BA60</f>
        <v>0</v>
      </c>
      <c r="FG58" s="207">
        <f t="shared" ref="FG58" si="309">BB60</f>
        <v>0</v>
      </c>
      <c r="FH58" s="207">
        <f t="shared" ref="FH58" si="310">BC60</f>
        <v>0</v>
      </c>
      <c r="FI58" s="207">
        <f t="shared" ref="FI58" si="311">BD60</f>
        <v>0</v>
      </c>
      <c r="FJ58" s="207">
        <f t="shared" ref="FJ58" si="312">BE60</f>
        <v>0</v>
      </c>
      <c r="FK58" s="207">
        <f t="shared" ref="FK58" si="313">BF60</f>
        <v>0</v>
      </c>
      <c r="FL58" s="207">
        <f t="shared" ref="FL58" si="314">BG60</f>
        <v>0</v>
      </c>
      <c r="FM58" s="207">
        <f t="shared" ref="FM58" si="315">BH60</f>
        <v>0</v>
      </c>
      <c r="FN58" s="207">
        <f>'Coversheet'!$D$5</f>
        <v>0</v>
      </c>
      <c r="FO58" s="207">
        <f>'Coversheet'!$D$6</f>
        <v>0</v>
      </c>
      <c r="FP58" s="207">
        <f>'Coversheet'!$H$14</f>
        <v>0</v>
      </c>
      <c r="FQ58" s="207">
        <f>'Coversheet'!$H$15</f>
        <v>0</v>
      </c>
      <c r="FR58" s="207" t="str">
        <f>'Coversheet'!$D$12</f>
        <v>Select</v>
      </c>
      <c r="FS58" s="207" t="str">
        <f>'Coversheet'!$B$1</f>
        <v>Retail Collaborative Program Report v 01/2024</v>
      </c>
      <c r="FT58" s="266">
        <f>'Coversheet'!$G$15</f>
        <v>0</v>
      </c>
      <c r="FU58" s="207">
        <f>'Coversheet'!$G$16</f>
        <v>0</v>
      </c>
      <c r="FV58" s="266" t="str">
        <f>'Coversheet'!$D$7</f>
        <v>Select Recipient Name</v>
      </c>
      <c r="FW58" s="266" t="str">
        <f>'Coversheet'!$E$7</f>
        <v>Select Recipient Name</v>
      </c>
      <c r="FX58" s="266" t="str">
        <f>'Coversheet'!$F$7</f>
        <v>Select Recipient Name</v>
      </c>
      <c r="FY58" s="266" t="str">
        <f>'Coversheet'!$G$7</f>
        <v>Select Recipient Name</v>
      </c>
      <c r="FZ58" s="266">
        <f>D58</f>
        <v>0</v>
      </c>
      <c r="GA58" s="266">
        <f>D59</f>
        <v>0</v>
      </c>
      <c r="GB58" s="267">
        <f>B61</f>
        <v>0</v>
      </c>
      <c r="GC58" s="267" t="s">
        <v>107</v>
      </c>
      <c r="GD58" s="266"/>
      <c r="GE58" s="267" t="s">
        <v>107</v>
      </c>
      <c r="GF58" s="267" t="s">
        <v>107</v>
      </c>
      <c r="GG58" s="266">
        <f>H58</f>
        <v>0</v>
      </c>
      <c r="GH58" s="266">
        <f>H59</f>
        <v>0</v>
      </c>
      <c r="GI58" s="207" t="str">
        <f>K58</f>
        <v>Select</v>
      </c>
      <c r="GJ58" s="207" t="str">
        <f>L59</f>
        <v>Select</v>
      </c>
      <c r="GK58" s="207">
        <f>F61</f>
        <v>0</v>
      </c>
      <c r="GL58" s="207">
        <f>M61</f>
        <v>0</v>
      </c>
      <c r="GM58" s="266">
        <f>Q58</f>
        <v>0</v>
      </c>
      <c r="GN58" s="266">
        <f>Q59</f>
        <v>0</v>
      </c>
      <c r="GO58" s="207" t="str">
        <f>T58</f>
        <v>Select</v>
      </c>
      <c r="GP58" s="207" t="str">
        <f>U59</f>
        <v>Select</v>
      </c>
      <c r="GQ58" s="207" t="str">
        <f>O61</f>
        <v>[If this Plan of Action was reported as complete at your Mid-Year Report and no additional updates are needed please skip the Annual Report Response Section. Otherwise, complete the Annual Report Response section and replace this bracketed text with your Progress Report]</v>
      </c>
      <c r="GR58" s="47">
        <f>V61</f>
        <v>0</v>
      </c>
      <c r="GS58" s="47" t="s">
        <v>45</v>
      </c>
      <c r="GT58" s="207" t="str">
        <f>'Performance Elements'!$C$14</f>
        <v xml:space="preserve">Develop a national Food Code adoption strategy (includes integrating FC Adoption Tool Kit into the strategy – NEW ERA DELIVERABLE 3.2.3 </v>
      </c>
      <c r="GU5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58" s="207" t="str">
        <f>'Performance Elements'!$C$16</f>
        <v>Increase enrollment and active participation and application of the Retail Food Regulatory Program Standards.</v>
      </c>
      <c r="GW5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58" s="207" t="str">
        <f>'Performance Elements'!$C$18</f>
        <v>Increase number of establishments that have well developed and implemented Food Safety Management Systems (FSMS)s (Includes well developed employee health program). – NEW ERA DELIVERABLE 3.2.3</v>
      </c>
      <c r="GY58" s="207" t="str">
        <f>'Performance Elements'!$C$19</f>
        <v xml:space="preserve">Develop a strategy to enhance communication and better tell our story </v>
      </c>
      <c r="GZ58" s="207">
        <f>'Performance Elements'!$C$21</f>
        <v>0</v>
      </c>
      <c r="HA58" s="207">
        <f>'Performance Elements'!$C$22</f>
        <v>0</v>
      </c>
      <c r="HB58" s="207">
        <f>'Performance Elements'!$C$23</f>
        <v>0</v>
      </c>
      <c r="HC58" s="207">
        <f>'Performance Elements'!$C$24</f>
        <v>0</v>
      </c>
      <c r="HD58" s="207">
        <f>'Performance Elements'!$C$25</f>
        <v>0</v>
      </c>
      <c r="HE58" s="207">
        <f>'Performance Elements'!$C$26</f>
        <v>0</v>
      </c>
      <c r="HF58" s="207">
        <f>'Performance Elements'!$C$27</f>
        <v>0</v>
      </c>
      <c r="HG58" s="207">
        <f>'Performance Elements'!$C$28</f>
        <v>0</v>
      </c>
      <c r="HH58" s="207">
        <f>'Performance Elements'!$C$29</f>
        <v>0</v>
      </c>
      <c r="HI58" s="207">
        <f>'Performance Elements'!$C$30</f>
        <v>0</v>
      </c>
      <c r="HJ58" s="207">
        <f>'Performance Elements'!$C$31</f>
        <v>0</v>
      </c>
      <c r="HK58" s="207">
        <f>'Performance Elements'!$C$32</f>
        <v>0</v>
      </c>
      <c r="HL58" s="207">
        <f>'Performance Elements'!$C$33</f>
        <v>0</v>
      </c>
      <c r="HM58" s="207">
        <f>'Performance Elements'!$C$34</f>
        <v>0</v>
      </c>
      <c r="HN58" s="207">
        <f>'Performance Elements'!$C$35</f>
        <v>0</v>
      </c>
      <c r="HO58" s="207">
        <f>'Performance Elements'!$C$36</f>
        <v>0</v>
      </c>
      <c r="HP58" s="207">
        <f>'Performance Elements'!$C$37</f>
        <v>0</v>
      </c>
      <c r="HQ58" s="207">
        <f>'Performance Elements'!$C$38</f>
        <v>0</v>
      </c>
      <c r="HR58" s="207">
        <f>'Performance Elements'!$C$39</f>
        <v>0</v>
      </c>
      <c r="HS58" s="207">
        <f>'Performance Elements'!$C$40</f>
        <v>0</v>
      </c>
      <c r="HT58" s="207">
        <f>'Performance Elements'!$C$41</f>
        <v>0</v>
      </c>
      <c r="HU58" s="207">
        <f>'Performance Elements'!$C$42</f>
        <v>0</v>
      </c>
      <c r="HV58" s="207">
        <f>'Performance Elements'!$C$43</f>
        <v>0</v>
      </c>
      <c r="HW58" s="207">
        <f>'Performance Elements'!$C$44</f>
        <v>0</v>
      </c>
      <c r="HX58" s="207">
        <f>'Performance Elements'!$C$45</f>
        <v>0</v>
      </c>
      <c r="HY58" s="207">
        <f>'Performance Elements'!$C$46</f>
        <v>0</v>
      </c>
      <c r="HZ58" s="207">
        <f>'Performance Elements'!$C$46</f>
        <v>0</v>
      </c>
      <c r="IA58" s="207">
        <f>'Performance Elements'!$C$47</f>
        <v>0</v>
      </c>
      <c r="IB58" s="207">
        <f>'Performance Elements'!$C$48</f>
        <v>0</v>
      </c>
      <c r="IC58" s="207">
        <f>'Performance Elements'!$C$49</f>
        <v>0</v>
      </c>
    </row>
    <row r="59" spans="2:237" s="47" customFormat="1" ht="24" customHeight="1" thickBot="1" x14ac:dyDescent="0.55000000000000004">
      <c r="B59" s="74" t="s">
        <v>34</v>
      </c>
      <c r="C59" s="75"/>
      <c r="D59" s="30"/>
      <c r="E59" s="26"/>
      <c r="F59" s="319" t="s">
        <v>35</v>
      </c>
      <c r="G59" s="282"/>
      <c r="H59" s="35"/>
      <c r="I59" s="319" t="s">
        <v>36</v>
      </c>
      <c r="J59" s="281"/>
      <c r="K59" s="282"/>
      <c r="L59" s="78" t="s">
        <v>32</v>
      </c>
      <c r="M59" s="306"/>
      <c r="N59" s="26"/>
      <c r="O59" s="283" t="s">
        <v>35</v>
      </c>
      <c r="P59" s="284"/>
      <c r="Q59" s="35"/>
      <c r="R59" s="283" t="s">
        <v>36</v>
      </c>
      <c r="S59" s="285"/>
      <c r="T59" s="284"/>
      <c r="U59" s="78" t="s">
        <v>32</v>
      </c>
      <c r="V59" s="308"/>
      <c r="W59" s="79"/>
      <c r="X59" s="80" t="s">
        <v>37</v>
      </c>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J59" s="207">
        <f>Y59</f>
        <v>0</v>
      </c>
      <c r="BK59" s="207">
        <f t="shared" si="215"/>
        <v>0</v>
      </c>
      <c r="BL59" s="207">
        <f t="shared" si="216"/>
        <v>0</v>
      </c>
      <c r="BM59" s="207">
        <f t="shared" si="217"/>
        <v>0</v>
      </c>
      <c r="BN59" s="207">
        <f t="shared" si="218"/>
        <v>0</v>
      </c>
      <c r="BO59" s="207">
        <f t="shared" si="219"/>
        <v>0</v>
      </c>
      <c r="BP59" s="207">
        <f t="shared" si="220"/>
        <v>0</v>
      </c>
      <c r="BQ59" s="207">
        <f t="shared" si="221"/>
        <v>0</v>
      </c>
      <c r="BR59" s="207">
        <f t="shared" si="222"/>
        <v>0</v>
      </c>
      <c r="BS59" s="207">
        <f t="shared" si="223"/>
        <v>0</v>
      </c>
      <c r="BT59" s="207">
        <f t="shared" si="224"/>
        <v>0</v>
      </c>
      <c r="BU59" s="207">
        <f t="shared" ref="BU59" si="316">AJ59</f>
        <v>0</v>
      </c>
      <c r="BV59" s="207">
        <f t="shared" si="225"/>
        <v>0</v>
      </c>
      <c r="BW59" s="207">
        <f t="shared" si="226"/>
        <v>0</v>
      </c>
      <c r="BX59" s="207">
        <f t="shared" si="227"/>
        <v>0</v>
      </c>
      <c r="BY59" s="207">
        <f t="shared" si="228"/>
        <v>0</v>
      </c>
      <c r="BZ59" s="207">
        <f t="shared" si="229"/>
        <v>0</v>
      </c>
      <c r="CA59" s="207">
        <f t="shared" si="230"/>
        <v>0</v>
      </c>
      <c r="CB59" s="207">
        <f t="shared" si="231"/>
        <v>0</v>
      </c>
      <c r="CC59" s="207">
        <f t="shared" si="232"/>
        <v>0</v>
      </c>
      <c r="CD59" s="207">
        <f t="shared" si="233"/>
        <v>0</v>
      </c>
      <c r="CE59" s="207">
        <f t="shared" si="234"/>
        <v>0</v>
      </c>
      <c r="CF59" s="207">
        <f t="shared" si="235"/>
        <v>0</v>
      </c>
      <c r="CG59" s="207">
        <f t="shared" si="236"/>
        <v>0</v>
      </c>
      <c r="CH59" s="207">
        <f t="shared" si="237"/>
        <v>0</v>
      </c>
      <c r="CI59" s="207">
        <f t="shared" si="238"/>
        <v>0</v>
      </c>
      <c r="CJ59" s="207">
        <f t="shared" si="239"/>
        <v>0</v>
      </c>
      <c r="CK59" s="207">
        <f t="shared" si="240"/>
        <v>0</v>
      </c>
      <c r="CL59" s="207">
        <f t="shared" si="241"/>
        <v>0</v>
      </c>
      <c r="CM59" s="207">
        <f t="shared" si="242"/>
        <v>0</v>
      </c>
      <c r="CN59" s="207">
        <f t="shared" si="243"/>
        <v>0</v>
      </c>
      <c r="CO59" s="207">
        <f t="shared" si="244"/>
        <v>0</v>
      </c>
      <c r="CP59" s="207">
        <f t="shared" si="245"/>
        <v>0</v>
      </c>
      <c r="CQ59" s="207">
        <f t="shared" si="246"/>
        <v>0</v>
      </c>
      <c r="CR59" s="207">
        <f t="shared" ref="CR59" si="317">BG59</f>
        <v>0</v>
      </c>
      <c r="CS59" s="207">
        <f t="shared" si="247"/>
        <v>0</v>
      </c>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f>'Coversheet'!$D$5</f>
        <v>0</v>
      </c>
      <c r="FO59" s="207">
        <f>'Coversheet'!$D$6</f>
        <v>0</v>
      </c>
      <c r="FP59" s="207">
        <f>'Coversheet'!$H$14</f>
        <v>0</v>
      </c>
      <c r="FQ59" s="207">
        <f>'Coversheet'!$H$15</f>
        <v>0</v>
      </c>
      <c r="FR59" s="207" t="str">
        <f>'Coversheet'!$D$12</f>
        <v>Select</v>
      </c>
      <c r="FS59" s="207" t="str">
        <f>'Coversheet'!$B$1</f>
        <v>Retail Collaborative Program Report v 01/2024</v>
      </c>
      <c r="FT59" s="266">
        <f>'Coversheet'!$G$15</f>
        <v>0</v>
      </c>
      <c r="FU59" s="207">
        <f>'Coversheet'!$G$16</f>
        <v>0</v>
      </c>
      <c r="FV59" s="266" t="str">
        <f>'Coversheet'!$D$7</f>
        <v>Select Recipient Name</v>
      </c>
      <c r="FW59" s="266" t="str">
        <f>'Coversheet'!$E$7</f>
        <v>Select Recipient Name</v>
      </c>
      <c r="FX59" s="266" t="str">
        <f>'Coversheet'!$F$7</f>
        <v>Select Recipient Name</v>
      </c>
      <c r="FY59" s="266" t="str">
        <f>'Coversheet'!$G$7</f>
        <v>Select Recipient Name</v>
      </c>
      <c r="FZ59" s="207"/>
      <c r="GA59" s="207"/>
      <c r="GB59" s="207"/>
      <c r="GC59" s="207"/>
      <c r="GD59" s="207"/>
      <c r="GE59" s="207"/>
      <c r="GF59" s="207"/>
      <c r="GG59" s="207"/>
      <c r="GH59" s="207"/>
      <c r="GI59" s="207"/>
      <c r="GJ59" s="207"/>
      <c r="GK59" s="207"/>
      <c r="GL59" s="207"/>
      <c r="GM59" s="207"/>
      <c r="GN59" s="207"/>
      <c r="GO59" s="207"/>
      <c r="GP59" s="207"/>
      <c r="GQ59" s="207"/>
      <c r="GS59" s="47" t="s">
        <v>45</v>
      </c>
      <c r="GT59" s="207" t="str">
        <f>'Performance Elements'!$C$14</f>
        <v xml:space="preserve">Develop a national Food Code adoption strategy (includes integrating FC Adoption Tool Kit into the strategy – NEW ERA DELIVERABLE 3.2.3 </v>
      </c>
      <c r="GU5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59" s="207" t="str">
        <f>'Performance Elements'!$C$16</f>
        <v>Increase enrollment and active participation and application of the Retail Food Regulatory Program Standards.</v>
      </c>
      <c r="GW5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59" s="207" t="str">
        <f>'Performance Elements'!$C$18</f>
        <v>Increase number of establishments that have well developed and implemented Food Safety Management Systems (FSMS)s (Includes well developed employee health program). – NEW ERA DELIVERABLE 3.2.3</v>
      </c>
      <c r="GY59" s="207" t="str">
        <f>'Performance Elements'!$C$19</f>
        <v xml:space="preserve">Develop a strategy to enhance communication and better tell our story </v>
      </c>
      <c r="GZ59" s="207">
        <f>'Performance Elements'!$C$21</f>
        <v>0</v>
      </c>
      <c r="HA59" s="207">
        <f>'Performance Elements'!$C$22</f>
        <v>0</v>
      </c>
      <c r="HB59" s="207">
        <f>'Performance Elements'!$C$23</f>
        <v>0</v>
      </c>
      <c r="HC59" s="207">
        <f>'Performance Elements'!$C$24</f>
        <v>0</v>
      </c>
      <c r="HD59" s="207">
        <f>'Performance Elements'!$C$25</f>
        <v>0</v>
      </c>
      <c r="HE59" s="207">
        <f>'Performance Elements'!$C$26</f>
        <v>0</v>
      </c>
      <c r="HF59" s="207">
        <f>'Performance Elements'!$C$27</f>
        <v>0</v>
      </c>
      <c r="HG59" s="207">
        <f>'Performance Elements'!$C$28</f>
        <v>0</v>
      </c>
      <c r="HH59" s="207">
        <f>'Performance Elements'!$C$29</f>
        <v>0</v>
      </c>
      <c r="HI59" s="207">
        <f>'Performance Elements'!$C$30</f>
        <v>0</v>
      </c>
      <c r="HJ59" s="207">
        <f>'Performance Elements'!$C$31</f>
        <v>0</v>
      </c>
      <c r="HK59" s="207">
        <f>'Performance Elements'!$C$32</f>
        <v>0</v>
      </c>
      <c r="HL59" s="207">
        <f>'Performance Elements'!$C$33</f>
        <v>0</v>
      </c>
      <c r="HM59" s="207">
        <f>'Performance Elements'!$C$34</f>
        <v>0</v>
      </c>
      <c r="HN59" s="207">
        <f>'Performance Elements'!$C$35</f>
        <v>0</v>
      </c>
      <c r="HO59" s="207">
        <f>'Performance Elements'!$C$36</f>
        <v>0</v>
      </c>
      <c r="HP59" s="207">
        <f>'Performance Elements'!$C$37</f>
        <v>0</v>
      </c>
      <c r="HQ59" s="207">
        <f>'Performance Elements'!$C$38</f>
        <v>0</v>
      </c>
      <c r="HR59" s="207">
        <f>'Performance Elements'!$C$39</f>
        <v>0</v>
      </c>
      <c r="HS59" s="207">
        <f>'Performance Elements'!$C$40</f>
        <v>0</v>
      </c>
      <c r="HT59" s="207">
        <f>'Performance Elements'!$C$41</f>
        <v>0</v>
      </c>
      <c r="HU59" s="207">
        <f>'Performance Elements'!$C$42</f>
        <v>0</v>
      </c>
      <c r="HV59" s="207">
        <f>'Performance Elements'!$C$43</f>
        <v>0</v>
      </c>
      <c r="HW59" s="207">
        <f>'Performance Elements'!$C$44</f>
        <v>0</v>
      </c>
      <c r="HX59" s="207">
        <f>'Performance Elements'!$C$45</f>
        <v>0</v>
      </c>
      <c r="HY59" s="207">
        <f>'Performance Elements'!$C$46</f>
        <v>0</v>
      </c>
      <c r="HZ59" s="207">
        <f>'Performance Elements'!$C$46</f>
        <v>0</v>
      </c>
      <c r="IA59" s="207">
        <f>'Performance Elements'!$C$47</f>
        <v>0</v>
      </c>
      <c r="IB59" s="207">
        <f>'Performance Elements'!$C$48</f>
        <v>0</v>
      </c>
      <c r="IC59" s="207">
        <f>'Performance Elements'!$C$49</f>
        <v>0</v>
      </c>
    </row>
    <row r="60" spans="2:237" s="47" customFormat="1" ht="24" customHeight="1" thickBot="1" x14ac:dyDescent="0.55000000000000004">
      <c r="B60" s="286" t="s">
        <v>38</v>
      </c>
      <c r="C60" s="287"/>
      <c r="D60" s="288"/>
      <c r="E60" s="26"/>
      <c r="F60" s="81" t="s">
        <v>39</v>
      </c>
      <c r="G60" s="82"/>
      <c r="H60" s="82"/>
      <c r="I60" s="82"/>
      <c r="J60" s="82"/>
      <c r="K60" s="82"/>
      <c r="L60" s="83"/>
      <c r="M60" s="307"/>
      <c r="N60" s="26"/>
      <c r="O60" s="84" t="s">
        <v>40</v>
      </c>
      <c r="P60" s="85"/>
      <c r="Q60" s="85"/>
      <c r="R60" s="85"/>
      <c r="S60" s="85"/>
      <c r="T60" s="85"/>
      <c r="U60" s="86"/>
      <c r="V60" s="309"/>
      <c r="W60" s="31"/>
      <c r="X60" s="87" t="s">
        <v>41</v>
      </c>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J60" s="207">
        <f>Y60</f>
        <v>0</v>
      </c>
      <c r="BK60" s="207">
        <f t="shared" si="215"/>
        <v>0</v>
      </c>
      <c r="BL60" s="207">
        <f t="shared" si="216"/>
        <v>0</v>
      </c>
      <c r="BM60" s="207">
        <f t="shared" si="217"/>
        <v>0</v>
      </c>
      <c r="BN60" s="207">
        <f t="shared" si="218"/>
        <v>0</v>
      </c>
      <c r="BO60" s="207">
        <f t="shared" si="219"/>
        <v>0</v>
      </c>
      <c r="BP60" s="207">
        <f t="shared" si="220"/>
        <v>0</v>
      </c>
      <c r="BQ60" s="207">
        <f t="shared" si="221"/>
        <v>0</v>
      </c>
      <c r="BR60" s="207">
        <f t="shared" si="222"/>
        <v>0</v>
      </c>
      <c r="BS60" s="207">
        <f t="shared" si="223"/>
        <v>0</v>
      </c>
      <c r="BT60" s="207">
        <f t="shared" si="224"/>
        <v>0</v>
      </c>
      <c r="BU60" s="207">
        <f>AJ60</f>
        <v>0</v>
      </c>
      <c r="BV60" s="207">
        <f t="shared" si="225"/>
        <v>0</v>
      </c>
      <c r="BW60" s="207">
        <f t="shared" si="226"/>
        <v>0</v>
      </c>
      <c r="BX60" s="207">
        <f t="shared" si="227"/>
        <v>0</v>
      </c>
      <c r="BY60" s="207">
        <f t="shared" si="228"/>
        <v>0</v>
      </c>
      <c r="BZ60" s="207">
        <f t="shared" si="229"/>
        <v>0</v>
      </c>
      <c r="CA60" s="207">
        <f t="shared" si="230"/>
        <v>0</v>
      </c>
      <c r="CB60" s="207">
        <f t="shared" si="231"/>
        <v>0</v>
      </c>
      <c r="CC60" s="207">
        <f t="shared" si="232"/>
        <v>0</v>
      </c>
      <c r="CD60" s="207">
        <f t="shared" si="233"/>
        <v>0</v>
      </c>
      <c r="CE60" s="207">
        <f t="shared" si="234"/>
        <v>0</v>
      </c>
      <c r="CF60" s="207">
        <f t="shared" si="235"/>
        <v>0</v>
      </c>
      <c r="CG60" s="207">
        <f t="shared" si="236"/>
        <v>0</v>
      </c>
      <c r="CH60" s="207">
        <f t="shared" si="237"/>
        <v>0</v>
      </c>
      <c r="CI60" s="207">
        <f t="shared" si="238"/>
        <v>0</v>
      </c>
      <c r="CJ60" s="207">
        <f t="shared" si="239"/>
        <v>0</v>
      </c>
      <c r="CK60" s="207">
        <f t="shared" si="240"/>
        <v>0</v>
      </c>
      <c r="CL60" s="207">
        <f t="shared" si="241"/>
        <v>0</v>
      </c>
      <c r="CM60" s="207">
        <f t="shared" si="242"/>
        <v>0</v>
      </c>
      <c r="CN60" s="207">
        <f t="shared" si="243"/>
        <v>0</v>
      </c>
      <c r="CO60" s="207">
        <f t="shared" si="244"/>
        <v>0</v>
      </c>
      <c r="CP60" s="207">
        <f t="shared" si="245"/>
        <v>0</v>
      </c>
      <c r="CQ60" s="207">
        <f t="shared" si="246"/>
        <v>0</v>
      </c>
      <c r="CR60" s="207">
        <f>BG60</f>
        <v>0</v>
      </c>
      <c r="CS60" s="207">
        <f>BH60</f>
        <v>0</v>
      </c>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f>'Coversheet'!$D$5</f>
        <v>0</v>
      </c>
      <c r="FO60" s="207">
        <f>'Coversheet'!$D$6</f>
        <v>0</v>
      </c>
      <c r="FP60" s="207">
        <f>'Coversheet'!$H$14</f>
        <v>0</v>
      </c>
      <c r="FQ60" s="207">
        <f>'Coversheet'!$H$15</f>
        <v>0</v>
      </c>
      <c r="FR60" s="207" t="str">
        <f>'Coversheet'!$D$12</f>
        <v>Select</v>
      </c>
      <c r="FS60" s="207" t="str">
        <f>'Coversheet'!$B$1</f>
        <v>Retail Collaborative Program Report v 01/2024</v>
      </c>
      <c r="FT60" s="266">
        <f>'Coversheet'!$G$15</f>
        <v>0</v>
      </c>
      <c r="FU60" s="207">
        <f>'Coversheet'!$G$16</f>
        <v>0</v>
      </c>
      <c r="FV60" s="266" t="str">
        <f>'Coversheet'!$D$7</f>
        <v>Select Recipient Name</v>
      </c>
      <c r="FW60" s="266" t="str">
        <f>'Coversheet'!$E$7</f>
        <v>Select Recipient Name</v>
      </c>
      <c r="FX60" s="266" t="str">
        <f>'Coversheet'!$F$7</f>
        <v>Select Recipient Name</v>
      </c>
      <c r="FY60" s="266" t="str">
        <f>'Coversheet'!$G$7</f>
        <v>Select Recipient Name</v>
      </c>
      <c r="FZ60" s="207"/>
      <c r="GA60" s="207"/>
      <c r="GB60" s="207"/>
      <c r="GC60" s="207"/>
      <c r="GD60" s="207"/>
      <c r="GE60" s="207"/>
      <c r="GF60" s="207"/>
      <c r="GG60" s="207"/>
      <c r="GH60" s="207"/>
      <c r="GI60" s="207"/>
      <c r="GJ60" s="207"/>
      <c r="GK60" s="207"/>
      <c r="GL60" s="207"/>
      <c r="GM60" s="207"/>
      <c r="GN60" s="207"/>
      <c r="GO60" s="207"/>
      <c r="GP60" s="207"/>
      <c r="GQ60" s="207"/>
      <c r="GS60" s="47" t="s">
        <v>45</v>
      </c>
      <c r="GT60" s="207" t="str">
        <f>'Performance Elements'!$C$14</f>
        <v xml:space="preserve">Develop a national Food Code adoption strategy (includes integrating FC Adoption Tool Kit into the strategy – NEW ERA DELIVERABLE 3.2.3 </v>
      </c>
      <c r="GU6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60" s="207" t="str">
        <f>'Performance Elements'!$C$16</f>
        <v>Increase enrollment and active participation and application of the Retail Food Regulatory Program Standards.</v>
      </c>
      <c r="GW6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60" s="207" t="str">
        <f>'Performance Elements'!$C$18</f>
        <v>Increase number of establishments that have well developed and implemented Food Safety Management Systems (FSMS)s (Includes well developed employee health program). – NEW ERA DELIVERABLE 3.2.3</v>
      </c>
      <c r="GY60" s="207" t="str">
        <f>'Performance Elements'!$C$19</f>
        <v xml:space="preserve">Develop a strategy to enhance communication and better tell our story </v>
      </c>
      <c r="GZ60" s="207">
        <f>'Performance Elements'!$C$21</f>
        <v>0</v>
      </c>
      <c r="HA60" s="207">
        <f>'Performance Elements'!$C$22</f>
        <v>0</v>
      </c>
      <c r="HB60" s="207">
        <f>'Performance Elements'!$C$23</f>
        <v>0</v>
      </c>
      <c r="HC60" s="207">
        <f>'Performance Elements'!$C$24</f>
        <v>0</v>
      </c>
      <c r="HD60" s="207">
        <f>'Performance Elements'!$C$25</f>
        <v>0</v>
      </c>
      <c r="HE60" s="207">
        <f>'Performance Elements'!$C$26</f>
        <v>0</v>
      </c>
      <c r="HF60" s="207">
        <f>'Performance Elements'!$C$27</f>
        <v>0</v>
      </c>
      <c r="HG60" s="207">
        <f>'Performance Elements'!$C$28</f>
        <v>0</v>
      </c>
      <c r="HH60" s="207">
        <f>'Performance Elements'!$C$29</f>
        <v>0</v>
      </c>
      <c r="HI60" s="207">
        <f>'Performance Elements'!$C$30</f>
        <v>0</v>
      </c>
      <c r="HJ60" s="207">
        <f>'Performance Elements'!$C$31</f>
        <v>0</v>
      </c>
      <c r="HK60" s="207">
        <f>'Performance Elements'!$C$32</f>
        <v>0</v>
      </c>
      <c r="HL60" s="207">
        <f>'Performance Elements'!$C$33</f>
        <v>0</v>
      </c>
      <c r="HM60" s="207">
        <f>'Performance Elements'!$C$34</f>
        <v>0</v>
      </c>
      <c r="HN60" s="207">
        <f>'Performance Elements'!$C$35</f>
        <v>0</v>
      </c>
      <c r="HO60" s="207">
        <f>'Performance Elements'!$C$36</f>
        <v>0</v>
      </c>
      <c r="HP60" s="207">
        <f>'Performance Elements'!$C$37</f>
        <v>0</v>
      </c>
      <c r="HQ60" s="207">
        <f>'Performance Elements'!$C$38</f>
        <v>0</v>
      </c>
      <c r="HR60" s="207">
        <f>'Performance Elements'!$C$39</f>
        <v>0</v>
      </c>
      <c r="HS60" s="207">
        <f>'Performance Elements'!$C$40</f>
        <v>0</v>
      </c>
      <c r="HT60" s="207">
        <f>'Performance Elements'!$C$41</f>
        <v>0</v>
      </c>
      <c r="HU60" s="207">
        <f>'Performance Elements'!$C$42</f>
        <v>0</v>
      </c>
      <c r="HV60" s="207">
        <f>'Performance Elements'!$C$43</f>
        <v>0</v>
      </c>
      <c r="HW60" s="207">
        <f>'Performance Elements'!$C$44</f>
        <v>0</v>
      </c>
      <c r="HX60" s="207">
        <f>'Performance Elements'!$C$45</f>
        <v>0</v>
      </c>
      <c r="HY60" s="207">
        <f>'Performance Elements'!$C$46</f>
        <v>0</v>
      </c>
      <c r="HZ60" s="207">
        <f>'Performance Elements'!$C$46</f>
        <v>0</v>
      </c>
      <c r="IA60" s="207">
        <f>'Performance Elements'!$C$47</f>
        <v>0</v>
      </c>
      <c r="IB60" s="207">
        <f>'Performance Elements'!$C$48</f>
        <v>0</v>
      </c>
      <c r="IC60" s="207">
        <f>'Performance Elements'!$C$49</f>
        <v>0</v>
      </c>
    </row>
    <row r="61" spans="2:237" s="47" customFormat="1" ht="100.5" customHeight="1" thickBot="1" x14ac:dyDescent="0.4">
      <c r="B61" s="289"/>
      <c r="C61" s="290"/>
      <c r="D61" s="291"/>
      <c r="E61" s="26"/>
      <c r="F61" s="292"/>
      <c r="G61" s="293"/>
      <c r="H61" s="293"/>
      <c r="I61" s="293"/>
      <c r="J61" s="293"/>
      <c r="K61" s="293"/>
      <c r="L61" s="294"/>
      <c r="M61" s="57"/>
      <c r="N61" s="26"/>
      <c r="O61" s="292" t="s">
        <v>42</v>
      </c>
      <c r="P61" s="295"/>
      <c r="Q61" s="295"/>
      <c r="R61" s="295"/>
      <c r="S61" s="295"/>
      <c r="T61" s="295"/>
      <c r="U61" s="296"/>
      <c r="V61" s="57"/>
      <c r="W61" s="89"/>
      <c r="X61" s="26"/>
      <c r="Y61" s="26"/>
      <c r="Z61" s="26"/>
      <c r="AA61" s="26"/>
      <c r="AB61" s="26"/>
      <c r="AC61" s="26"/>
      <c r="AD61" s="26"/>
      <c r="AE61" s="26"/>
      <c r="AF61" s="26"/>
      <c r="AG61" s="26"/>
      <c r="AH61" s="26"/>
      <c r="AI61" s="26"/>
      <c r="AJ61" s="26"/>
      <c r="FV61" s="207"/>
      <c r="FW61" s="207"/>
      <c r="FX61" s="207"/>
      <c r="FY61" s="207"/>
    </row>
    <row r="62" spans="2:237" x14ac:dyDescent="0.35">
      <c r="GQ62" s="47"/>
      <c r="GR62" s="47"/>
      <c r="GS62" s="47"/>
    </row>
    <row r="63" spans="2:237" s="47" customFormat="1" ht="15" thickBot="1" x14ac:dyDescent="0.4">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FV63" s="207"/>
      <c r="FW63" s="207"/>
      <c r="FX63" s="207"/>
      <c r="FY63" s="207"/>
    </row>
    <row r="64" spans="2:237" s="47" customFormat="1" ht="18.75" customHeight="1" thickBot="1" x14ac:dyDescent="0.55000000000000004">
      <c r="B64" s="297" t="s">
        <v>22</v>
      </c>
      <c r="C64" s="298"/>
      <c r="D64" s="299"/>
      <c r="E64" s="42"/>
      <c r="F64" s="300" t="s">
        <v>23</v>
      </c>
      <c r="G64" s="301"/>
      <c r="H64" s="301"/>
      <c r="I64" s="301"/>
      <c r="J64" s="301"/>
      <c r="K64" s="301"/>
      <c r="L64" s="301"/>
      <c r="M64" s="302"/>
      <c r="N64" s="26"/>
      <c r="O64" s="320" t="s">
        <v>24</v>
      </c>
      <c r="P64" s="321"/>
      <c r="Q64" s="321"/>
      <c r="R64" s="321"/>
      <c r="S64" s="321"/>
      <c r="T64" s="321"/>
      <c r="U64" s="321"/>
      <c r="V64" s="322"/>
      <c r="W64" s="26"/>
      <c r="X64" s="26"/>
      <c r="Y64" s="26"/>
      <c r="Z64" s="26"/>
      <c r="AA64" s="26"/>
      <c r="AB64" s="26"/>
      <c r="AC64" s="26"/>
      <c r="AD64" s="26"/>
      <c r="AE64" s="26"/>
      <c r="AF64" s="26"/>
      <c r="AG64" s="26"/>
      <c r="AH64" s="26"/>
      <c r="AI64" s="26"/>
      <c r="AJ64" s="26"/>
      <c r="FV64" s="207"/>
      <c r="FW64" s="207"/>
      <c r="FX64" s="207"/>
      <c r="FY64" s="207"/>
    </row>
    <row r="65" spans="2:237" s="47" customFormat="1" ht="24" customHeight="1" thickBot="1" x14ac:dyDescent="0.55000000000000004">
      <c r="B65" s="67" t="s">
        <v>46</v>
      </c>
      <c r="C65" s="68"/>
      <c r="D65" s="69"/>
      <c r="E65" s="26"/>
      <c r="F65" s="70" t="s">
        <v>46</v>
      </c>
      <c r="G65" s="55"/>
      <c r="H65" s="71"/>
      <c r="I65" s="55"/>
      <c r="J65" s="55"/>
      <c r="K65" s="71"/>
      <c r="L65" s="63"/>
      <c r="M65" s="306" t="s">
        <v>26</v>
      </c>
      <c r="N65" s="26"/>
      <c r="O65" s="72" t="s">
        <v>46</v>
      </c>
      <c r="P65" s="65"/>
      <c r="Q65" s="65"/>
      <c r="R65" s="65"/>
      <c r="S65" s="65"/>
      <c r="T65" s="65"/>
      <c r="U65" s="66"/>
      <c r="V65" s="308" t="s">
        <v>27</v>
      </c>
      <c r="W65" s="26"/>
      <c r="X65" s="73" t="s">
        <v>46</v>
      </c>
      <c r="Y65" s="208" t="s">
        <v>198</v>
      </c>
      <c r="Z65" s="208" t="s">
        <v>199</v>
      </c>
      <c r="AA65" s="208" t="s">
        <v>200</v>
      </c>
      <c r="AB65" s="208" t="s">
        <v>201</v>
      </c>
      <c r="AC65" s="208" t="s">
        <v>202</v>
      </c>
      <c r="AD65" s="208" t="s">
        <v>203</v>
      </c>
      <c r="AE65" s="272" t="s">
        <v>205</v>
      </c>
      <c r="AF65" s="272" t="s">
        <v>206</v>
      </c>
      <c r="AG65" s="272" t="s">
        <v>207</v>
      </c>
      <c r="AH65" s="272" t="s">
        <v>208</v>
      </c>
      <c r="AI65" s="272" t="s">
        <v>209</v>
      </c>
      <c r="AJ65" s="272" t="s">
        <v>210</v>
      </c>
      <c r="AK65" s="272" t="s">
        <v>211</v>
      </c>
      <c r="AL65" s="272" t="s">
        <v>212</v>
      </c>
      <c r="AM65" s="272" t="s">
        <v>213</v>
      </c>
      <c r="AN65" s="272" t="s">
        <v>214</v>
      </c>
      <c r="AO65" s="272" t="s">
        <v>215</v>
      </c>
      <c r="AP65" s="272" t="s">
        <v>216</v>
      </c>
      <c r="AQ65" s="272" t="s">
        <v>217</v>
      </c>
      <c r="AR65" s="272" t="s">
        <v>218</v>
      </c>
      <c r="AS65" s="272" t="s">
        <v>219</v>
      </c>
      <c r="AT65" s="272" t="s">
        <v>220</v>
      </c>
      <c r="AU65" s="272" t="s">
        <v>221</v>
      </c>
      <c r="AV65" s="272" t="s">
        <v>222</v>
      </c>
      <c r="AW65" s="272" t="s">
        <v>223</v>
      </c>
      <c r="AX65" s="272" t="s">
        <v>224</v>
      </c>
      <c r="AY65" s="272" t="s">
        <v>225</v>
      </c>
      <c r="AZ65" s="272" t="s">
        <v>226</v>
      </c>
      <c r="BA65" s="272" t="s">
        <v>227</v>
      </c>
      <c r="BB65" s="272" t="s">
        <v>228</v>
      </c>
      <c r="BC65" s="272" t="s">
        <v>229</v>
      </c>
      <c r="BD65" s="272" t="s">
        <v>230</v>
      </c>
      <c r="BE65" s="272" t="s">
        <v>231</v>
      </c>
      <c r="BF65" s="272" t="s">
        <v>232</v>
      </c>
      <c r="BG65" s="272" t="s">
        <v>233</v>
      </c>
      <c r="BH65" s="272" t="s">
        <v>234</v>
      </c>
      <c r="FV65" s="207"/>
      <c r="FW65" s="207"/>
      <c r="FX65" s="207"/>
      <c r="FY65" s="207"/>
    </row>
    <row r="66" spans="2:237" s="47" customFormat="1" ht="24" customHeight="1" thickBot="1" x14ac:dyDescent="0.55000000000000004">
      <c r="B66" s="74" t="s">
        <v>29</v>
      </c>
      <c r="C66" s="75"/>
      <c r="D66" s="30"/>
      <c r="E66" s="26"/>
      <c r="F66" s="319" t="s">
        <v>30</v>
      </c>
      <c r="G66" s="282"/>
      <c r="H66" s="35"/>
      <c r="I66" s="319" t="s">
        <v>31</v>
      </c>
      <c r="J66" s="282"/>
      <c r="K66" s="310" t="s">
        <v>32</v>
      </c>
      <c r="L66" s="311"/>
      <c r="M66" s="306"/>
      <c r="N66" s="26"/>
      <c r="O66" s="283" t="s">
        <v>30</v>
      </c>
      <c r="P66" s="284"/>
      <c r="Q66" s="35"/>
      <c r="R66" s="283" t="s">
        <v>31</v>
      </c>
      <c r="S66" s="284"/>
      <c r="T66" s="310" t="s">
        <v>32</v>
      </c>
      <c r="U66" s="311"/>
      <c r="V66" s="308"/>
      <c r="W66" s="76"/>
      <c r="X66" s="77" t="s">
        <v>33</v>
      </c>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J66" s="207">
        <f>Y66</f>
        <v>0</v>
      </c>
      <c r="BK66" s="207">
        <f t="shared" ref="BK66:BK68" si="318">Z66</f>
        <v>0</v>
      </c>
      <c r="BL66" s="207">
        <f t="shared" ref="BL66:BL68" si="319">AA66</f>
        <v>0</v>
      </c>
      <c r="BM66" s="207">
        <f t="shared" ref="BM66:BM68" si="320">AB66</f>
        <v>0</v>
      </c>
      <c r="BN66" s="207">
        <f t="shared" ref="BN66:BN68" si="321">AC66</f>
        <v>0</v>
      </c>
      <c r="BO66" s="207">
        <f t="shared" ref="BO66:BO68" si="322">AD66</f>
        <v>0</v>
      </c>
      <c r="BP66" s="207">
        <f t="shared" ref="BP66:BP68" si="323">AE66</f>
        <v>0</v>
      </c>
      <c r="BQ66" s="207">
        <f t="shared" ref="BQ66:BQ68" si="324">AF66</f>
        <v>0</v>
      </c>
      <c r="BR66" s="207">
        <f t="shared" ref="BR66:BR68" si="325">AG66</f>
        <v>0</v>
      </c>
      <c r="BS66" s="207">
        <f t="shared" ref="BS66:BS68" si="326">AH66</f>
        <v>0</v>
      </c>
      <c r="BT66" s="207">
        <f t="shared" ref="BT66:BT68" si="327">AI66</f>
        <v>0</v>
      </c>
      <c r="BU66" s="207">
        <f>AJ66</f>
        <v>0</v>
      </c>
      <c r="BV66" s="207">
        <f t="shared" ref="BV66:BV68" si="328">AK66</f>
        <v>0</v>
      </c>
      <c r="BW66" s="207">
        <f t="shared" ref="BW66:BW68" si="329">AL66</f>
        <v>0</v>
      </c>
      <c r="BX66" s="207">
        <f t="shared" ref="BX66:BX68" si="330">AM66</f>
        <v>0</v>
      </c>
      <c r="BY66" s="207">
        <f t="shared" ref="BY66:BY68" si="331">AN66</f>
        <v>0</v>
      </c>
      <c r="BZ66" s="207">
        <f t="shared" ref="BZ66:BZ68" si="332">AO66</f>
        <v>0</v>
      </c>
      <c r="CA66" s="207">
        <f t="shared" ref="CA66:CA68" si="333">AP66</f>
        <v>0</v>
      </c>
      <c r="CB66" s="207">
        <f t="shared" ref="CB66:CB68" si="334">AQ66</f>
        <v>0</v>
      </c>
      <c r="CC66" s="207">
        <f t="shared" ref="CC66:CC68" si="335">AR66</f>
        <v>0</v>
      </c>
      <c r="CD66" s="207">
        <f t="shared" ref="CD66:CD68" si="336">AS66</f>
        <v>0</v>
      </c>
      <c r="CE66" s="207">
        <f t="shared" ref="CE66:CE68" si="337">AT66</f>
        <v>0</v>
      </c>
      <c r="CF66" s="207">
        <f t="shared" ref="CF66:CF68" si="338">AU66</f>
        <v>0</v>
      </c>
      <c r="CG66" s="207">
        <f t="shared" ref="CG66:CG68" si="339">AV66</f>
        <v>0</v>
      </c>
      <c r="CH66" s="207">
        <f t="shared" ref="CH66:CH68" si="340">AW66</f>
        <v>0</v>
      </c>
      <c r="CI66" s="207">
        <f t="shared" ref="CI66:CI68" si="341">AX66</f>
        <v>0</v>
      </c>
      <c r="CJ66" s="207">
        <f t="shared" ref="CJ66:CJ68" si="342">AY66</f>
        <v>0</v>
      </c>
      <c r="CK66" s="207">
        <f t="shared" ref="CK66:CK68" si="343">AZ66</f>
        <v>0</v>
      </c>
      <c r="CL66" s="207">
        <f t="shared" ref="CL66:CL68" si="344">BA66</f>
        <v>0</v>
      </c>
      <c r="CM66" s="207">
        <f t="shared" ref="CM66:CM68" si="345">BB66</f>
        <v>0</v>
      </c>
      <c r="CN66" s="207">
        <f t="shared" ref="CN66:CN68" si="346">BC66</f>
        <v>0</v>
      </c>
      <c r="CO66" s="207">
        <f t="shared" ref="CO66:CO68" si="347">BD66</f>
        <v>0</v>
      </c>
      <c r="CP66" s="207">
        <f t="shared" ref="CP66:CP68" si="348">BE66</f>
        <v>0</v>
      </c>
      <c r="CQ66" s="207">
        <f t="shared" ref="CQ66:CQ68" si="349">BF66</f>
        <v>0</v>
      </c>
      <c r="CR66" s="207">
        <f>BG66</f>
        <v>0</v>
      </c>
      <c r="CS66" s="207">
        <f t="shared" ref="CS66:CS67" si="350">BH66</f>
        <v>0</v>
      </c>
      <c r="CT66" s="207">
        <f>Y67</f>
        <v>0</v>
      </c>
      <c r="CU66" s="207">
        <f t="shared" ref="CU66" si="351">Z67</f>
        <v>0</v>
      </c>
      <c r="CV66" s="207">
        <f t="shared" ref="CV66" si="352">AA67</f>
        <v>0</v>
      </c>
      <c r="CW66" s="207">
        <f t="shared" ref="CW66" si="353">AB67</f>
        <v>0</v>
      </c>
      <c r="CX66" s="207">
        <f t="shared" ref="CX66" si="354">AC67</f>
        <v>0</v>
      </c>
      <c r="CY66" s="207">
        <f t="shared" ref="CY66" si="355">AD67</f>
        <v>0</v>
      </c>
      <c r="CZ66" s="207">
        <f t="shared" ref="CZ66" si="356">AE67</f>
        <v>0</v>
      </c>
      <c r="DA66" s="207">
        <f t="shared" ref="DA66" si="357">AF67</f>
        <v>0</v>
      </c>
      <c r="DB66" s="207">
        <f t="shared" ref="DB66" si="358">AG67</f>
        <v>0</v>
      </c>
      <c r="DC66" s="207">
        <f t="shared" ref="DC66" si="359">AH67</f>
        <v>0</v>
      </c>
      <c r="DD66" s="207">
        <f t="shared" ref="DD66" si="360">AI67</f>
        <v>0</v>
      </c>
      <c r="DE66" s="207">
        <f>AJ67</f>
        <v>0</v>
      </c>
      <c r="DF66" s="207">
        <f t="shared" ref="DF66" si="361">AK67</f>
        <v>0</v>
      </c>
      <c r="DG66" s="207">
        <f t="shared" ref="DG66" si="362">AL67</f>
        <v>0</v>
      </c>
      <c r="DH66" s="207">
        <f t="shared" ref="DH66" si="363">AM67</f>
        <v>0</v>
      </c>
      <c r="DI66" s="207">
        <f t="shared" ref="DI66" si="364">AN67</f>
        <v>0</v>
      </c>
      <c r="DJ66" s="207">
        <f t="shared" ref="DJ66" si="365">AO67</f>
        <v>0</v>
      </c>
      <c r="DK66" s="207">
        <f t="shared" ref="DK66" si="366">AP67</f>
        <v>0</v>
      </c>
      <c r="DL66" s="207">
        <f t="shared" ref="DL66" si="367">AQ67</f>
        <v>0</v>
      </c>
      <c r="DM66" s="207">
        <f t="shared" ref="DM66" si="368">AR67</f>
        <v>0</v>
      </c>
      <c r="DN66" s="207">
        <f t="shared" ref="DN66" si="369">AS67</f>
        <v>0</v>
      </c>
      <c r="DO66" s="207">
        <f t="shared" ref="DO66" si="370">AT67</f>
        <v>0</v>
      </c>
      <c r="DP66" s="207">
        <f t="shared" ref="DP66" si="371">AU67</f>
        <v>0</v>
      </c>
      <c r="DQ66" s="207">
        <f t="shared" ref="DQ66" si="372">AV67</f>
        <v>0</v>
      </c>
      <c r="DR66" s="207">
        <f t="shared" ref="DR66" si="373">AW67</f>
        <v>0</v>
      </c>
      <c r="DS66" s="207">
        <f t="shared" ref="DS66" si="374">AX67</f>
        <v>0</v>
      </c>
      <c r="DT66" s="207">
        <f t="shared" ref="DT66" si="375">AY67</f>
        <v>0</v>
      </c>
      <c r="DU66" s="207">
        <f t="shared" ref="DU66" si="376">AZ67</f>
        <v>0</v>
      </c>
      <c r="DV66" s="207">
        <f t="shared" ref="DV66" si="377">BA67</f>
        <v>0</v>
      </c>
      <c r="DW66" s="207">
        <f t="shared" ref="DW66" si="378">BB67</f>
        <v>0</v>
      </c>
      <c r="DX66" s="207">
        <f t="shared" ref="DX66" si="379">BC67</f>
        <v>0</v>
      </c>
      <c r="DY66" s="207">
        <f t="shared" ref="DY66" si="380">BD67</f>
        <v>0</v>
      </c>
      <c r="DZ66" s="207">
        <f t="shared" ref="DZ66" si="381">BE67</f>
        <v>0</v>
      </c>
      <c r="EA66" s="207">
        <f t="shared" ref="EA66" si="382">BF67</f>
        <v>0</v>
      </c>
      <c r="EB66" s="207">
        <f t="shared" ref="EB66" si="383">BG67</f>
        <v>0</v>
      </c>
      <c r="EC66" s="207">
        <f t="shared" ref="EC66" si="384">BH67</f>
        <v>0</v>
      </c>
      <c r="ED66" s="207">
        <f>Y68</f>
        <v>0</v>
      </c>
      <c r="EE66" s="207">
        <f t="shared" ref="EE66" si="385">Z68</f>
        <v>0</v>
      </c>
      <c r="EF66" s="207">
        <f t="shared" ref="EF66" si="386">AA68</f>
        <v>0</v>
      </c>
      <c r="EG66" s="207">
        <f t="shared" ref="EG66" si="387">AB68</f>
        <v>0</v>
      </c>
      <c r="EH66" s="207">
        <f t="shared" ref="EH66" si="388">AC68</f>
        <v>0</v>
      </c>
      <c r="EI66" s="207">
        <f t="shared" ref="EI66" si="389">AD68</f>
        <v>0</v>
      </c>
      <c r="EJ66" s="207">
        <f t="shared" ref="EJ66" si="390">AE68</f>
        <v>0</v>
      </c>
      <c r="EK66" s="207">
        <f t="shared" ref="EK66" si="391">AF68</f>
        <v>0</v>
      </c>
      <c r="EL66" s="207">
        <f t="shared" ref="EL66" si="392">AG68</f>
        <v>0</v>
      </c>
      <c r="EM66" s="207">
        <f t="shared" ref="EM66" si="393">AH68</f>
        <v>0</v>
      </c>
      <c r="EN66" s="207">
        <f t="shared" ref="EN66" si="394">AI68</f>
        <v>0</v>
      </c>
      <c r="EO66" s="207">
        <f>AJ68</f>
        <v>0</v>
      </c>
      <c r="EP66" s="207">
        <f t="shared" ref="EP66" si="395">AK68</f>
        <v>0</v>
      </c>
      <c r="EQ66" s="207">
        <f t="shared" ref="EQ66" si="396">AL68</f>
        <v>0</v>
      </c>
      <c r="ER66" s="207">
        <f t="shared" ref="ER66" si="397">AM68</f>
        <v>0</v>
      </c>
      <c r="ES66" s="207">
        <f t="shared" ref="ES66" si="398">AN68</f>
        <v>0</v>
      </c>
      <c r="ET66" s="207">
        <f t="shared" ref="ET66" si="399">AO68</f>
        <v>0</v>
      </c>
      <c r="EU66" s="207">
        <f t="shared" ref="EU66" si="400">AP68</f>
        <v>0</v>
      </c>
      <c r="EV66" s="207">
        <f t="shared" ref="EV66" si="401">AQ68</f>
        <v>0</v>
      </c>
      <c r="EW66" s="207">
        <f t="shared" ref="EW66" si="402">AR68</f>
        <v>0</v>
      </c>
      <c r="EX66" s="207">
        <f t="shared" ref="EX66" si="403">AS68</f>
        <v>0</v>
      </c>
      <c r="EY66" s="207">
        <f t="shared" ref="EY66" si="404">AT68</f>
        <v>0</v>
      </c>
      <c r="EZ66" s="207">
        <f t="shared" ref="EZ66" si="405">AU68</f>
        <v>0</v>
      </c>
      <c r="FA66" s="207">
        <f t="shared" ref="FA66" si="406">AV68</f>
        <v>0</v>
      </c>
      <c r="FB66" s="207">
        <f t="shared" ref="FB66" si="407">AW68</f>
        <v>0</v>
      </c>
      <c r="FC66" s="207">
        <f t="shared" ref="FC66" si="408">AX68</f>
        <v>0</v>
      </c>
      <c r="FD66" s="207">
        <f t="shared" ref="FD66" si="409">AY68</f>
        <v>0</v>
      </c>
      <c r="FE66" s="207">
        <f t="shared" ref="FE66" si="410">AZ68</f>
        <v>0</v>
      </c>
      <c r="FF66" s="207">
        <f t="shared" ref="FF66" si="411">BA68</f>
        <v>0</v>
      </c>
      <c r="FG66" s="207">
        <f t="shared" ref="FG66" si="412">BB68</f>
        <v>0</v>
      </c>
      <c r="FH66" s="207">
        <f t="shared" ref="FH66" si="413">BC68</f>
        <v>0</v>
      </c>
      <c r="FI66" s="207">
        <f t="shared" ref="FI66" si="414">BD68</f>
        <v>0</v>
      </c>
      <c r="FJ66" s="207">
        <f t="shared" ref="FJ66" si="415">BE68</f>
        <v>0</v>
      </c>
      <c r="FK66" s="207">
        <f t="shared" ref="FK66" si="416">BF68</f>
        <v>0</v>
      </c>
      <c r="FL66" s="207">
        <f t="shared" ref="FL66" si="417">BG68</f>
        <v>0</v>
      </c>
      <c r="FM66" s="207">
        <f t="shared" ref="FM66" si="418">BH68</f>
        <v>0</v>
      </c>
      <c r="FN66" s="207">
        <f>'Coversheet'!$D$5</f>
        <v>0</v>
      </c>
      <c r="FO66" s="207">
        <f>'Coversheet'!$D$6</f>
        <v>0</v>
      </c>
      <c r="FP66" s="207">
        <f>'Coversheet'!$H$14</f>
        <v>0</v>
      </c>
      <c r="FQ66" s="207">
        <f>'Coversheet'!$H$15</f>
        <v>0</v>
      </c>
      <c r="FR66" s="207" t="str">
        <f>'Coversheet'!$D$12</f>
        <v>Select</v>
      </c>
      <c r="FS66" s="207" t="str">
        <f>'Coversheet'!$B$1</f>
        <v>Retail Collaborative Program Report v 01/2024</v>
      </c>
      <c r="FT66" s="266">
        <f>'Coversheet'!$G$15</f>
        <v>0</v>
      </c>
      <c r="FU66" s="207">
        <f>'Coversheet'!$G$16</f>
        <v>0</v>
      </c>
      <c r="FV66" s="266" t="str">
        <f>'Coversheet'!$D$7</f>
        <v>Select Recipient Name</v>
      </c>
      <c r="FW66" s="266" t="str">
        <f>'Coversheet'!$E$7</f>
        <v>Select Recipient Name</v>
      </c>
      <c r="FX66" s="266" t="str">
        <f>'Coversheet'!$F$7</f>
        <v>Select Recipient Name</v>
      </c>
      <c r="FY66" s="266" t="str">
        <f>'Coversheet'!$G$7</f>
        <v>Select Recipient Name</v>
      </c>
      <c r="FZ66" s="266">
        <f>D66</f>
        <v>0</v>
      </c>
      <c r="GA66" s="266">
        <f>D67</f>
        <v>0</v>
      </c>
      <c r="GB66" s="267">
        <f>B69</f>
        <v>0</v>
      </c>
      <c r="GC66" s="267" t="s">
        <v>107</v>
      </c>
      <c r="GD66" s="266"/>
      <c r="GE66" s="267" t="s">
        <v>107</v>
      </c>
      <c r="GF66" s="267" t="s">
        <v>107</v>
      </c>
      <c r="GG66" s="266">
        <f>H66</f>
        <v>0</v>
      </c>
      <c r="GH66" s="266">
        <f>H67</f>
        <v>0</v>
      </c>
      <c r="GI66" s="207" t="str">
        <f>K66</f>
        <v>Select</v>
      </c>
      <c r="GJ66" s="207" t="str">
        <f>L67</f>
        <v>Select</v>
      </c>
      <c r="GK66" s="207">
        <f>F69</f>
        <v>0</v>
      </c>
      <c r="GL66" s="207">
        <f>M69</f>
        <v>0</v>
      </c>
      <c r="GM66" s="266">
        <f>Q66</f>
        <v>0</v>
      </c>
      <c r="GN66" s="266">
        <f>Q67</f>
        <v>0</v>
      </c>
      <c r="GO66" s="207" t="str">
        <f>T66</f>
        <v>Select</v>
      </c>
      <c r="GP66" s="207" t="str">
        <f>U67</f>
        <v>Select</v>
      </c>
      <c r="GQ66" s="207" t="str">
        <f>O69</f>
        <v>[If this Plan of Action was reported as complete at your Mid-Year Report and no additional updates are needed please skip the Annual Report Response Section. Otherwise, complete the Annual Report Response section and replace this bracketed text with your Progress Report]</v>
      </c>
      <c r="GR66" s="47">
        <f>V69</f>
        <v>0</v>
      </c>
      <c r="GS66" s="47" t="s">
        <v>46</v>
      </c>
      <c r="GT66" s="207" t="str">
        <f>'Performance Elements'!$C$14</f>
        <v xml:space="preserve">Develop a national Food Code adoption strategy (includes integrating FC Adoption Tool Kit into the strategy – NEW ERA DELIVERABLE 3.2.3 </v>
      </c>
      <c r="GU6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66" s="207" t="str">
        <f>'Performance Elements'!$C$16</f>
        <v>Increase enrollment and active participation and application of the Retail Food Regulatory Program Standards.</v>
      </c>
      <c r="GW6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66" s="207" t="str">
        <f>'Performance Elements'!$C$18</f>
        <v>Increase number of establishments that have well developed and implemented Food Safety Management Systems (FSMS)s (Includes well developed employee health program). – NEW ERA DELIVERABLE 3.2.3</v>
      </c>
      <c r="GY66" s="207" t="str">
        <f>'Performance Elements'!$C$19</f>
        <v xml:space="preserve">Develop a strategy to enhance communication and better tell our story </v>
      </c>
      <c r="GZ66" s="207">
        <f>'Performance Elements'!$C$21</f>
        <v>0</v>
      </c>
      <c r="HA66" s="207">
        <f>'Performance Elements'!$C$22</f>
        <v>0</v>
      </c>
      <c r="HB66" s="207">
        <f>'Performance Elements'!$C$23</f>
        <v>0</v>
      </c>
      <c r="HC66" s="207">
        <f>'Performance Elements'!$C$24</f>
        <v>0</v>
      </c>
      <c r="HD66" s="207">
        <f>'Performance Elements'!$C$25</f>
        <v>0</v>
      </c>
      <c r="HE66" s="207">
        <f>'Performance Elements'!$C$26</f>
        <v>0</v>
      </c>
      <c r="HF66" s="207">
        <f>'Performance Elements'!$C$27</f>
        <v>0</v>
      </c>
      <c r="HG66" s="207">
        <f>'Performance Elements'!$C$28</f>
        <v>0</v>
      </c>
      <c r="HH66" s="207">
        <f>'Performance Elements'!$C$29</f>
        <v>0</v>
      </c>
      <c r="HI66" s="207">
        <f>'Performance Elements'!$C$30</f>
        <v>0</v>
      </c>
      <c r="HJ66" s="207">
        <f>'Performance Elements'!$C$31</f>
        <v>0</v>
      </c>
      <c r="HK66" s="207">
        <f>'Performance Elements'!$C$32</f>
        <v>0</v>
      </c>
      <c r="HL66" s="207">
        <f>'Performance Elements'!$C$33</f>
        <v>0</v>
      </c>
      <c r="HM66" s="207">
        <f>'Performance Elements'!$C$34</f>
        <v>0</v>
      </c>
      <c r="HN66" s="207">
        <f>'Performance Elements'!$C$35</f>
        <v>0</v>
      </c>
      <c r="HO66" s="207">
        <f>'Performance Elements'!$C$36</f>
        <v>0</v>
      </c>
      <c r="HP66" s="207">
        <f>'Performance Elements'!$C$37</f>
        <v>0</v>
      </c>
      <c r="HQ66" s="207">
        <f>'Performance Elements'!$C$38</f>
        <v>0</v>
      </c>
      <c r="HR66" s="207">
        <f>'Performance Elements'!$C$39</f>
        <v>0</v>
      </c>
      <c r="HS66" s="207">
        <f>'Performance Elements'!$C$40</f>
        <v>0</v>
      </c>
      <c r="HT66" s="207">
        <f>'Performance Elements'!$C$41</f>
        <v>0</v>
      </c>
      <c r="HU66" s="207">
        <f>'Performance Elements'!$C$42</f>
        <v>0</v>
      </c>
      <c r="HV66" s="207">
        <f>'Performance Elements'!$C$43</f>
        <v>0</v>
      </c>
      <c r="HW66" s="207">
        <f>'Performance Elements'!$C$44</f>
        <v>0</v>
      </c>
      <c r="HX66" s="207">
        <f>'Performance Elements'!$C$45</f>
        <v>0</v>
      </c>
      <c r="HY66" s="207">
        <f>'Performance Elements'!$C$46</f>
        <v>0</v>
      </c>
      <c r="HZ66" s="207">
        <f>'Performance Elements'!$C$46</f>
        <v>0</v>
      </c>
      <c r="IA66" s="207">
        <f>'Performance Elements'!$C$47</f>
        <v>0</v>
      </c>
      <c r="IB66" s="207">
        <f>'Performance Elements'!$C$48</f>
        <v>0</v>
      </c>
      <c r="IC66" s="207">
        <f>'Performance Elements'!$C$49</f>
        <v>0</v>
      </c>
    </row>
    <row r="67" spans="2:237" s="47" customFormat="1" ht="24" customHeight="1" thickBot="1" x14ac:dyDescent="0.55000000000000004">
      <c r="B67" s="74" t="s">
        <v>34</v>
      </c>
      <c r="C67" s="75"/>
      <c r="D67" s="30"/>
      <c r="E67" s="26"/>
      <c r="F67" s="319" t="s">
        <v>35</v>
      </c>
      <c r="G67" s="282"/>
      <c r="H67" s="35"/>
      <c r="I67" s="319" t="s">
        <v>36</v>
      </c>
      <c r="J67" s="281"/>
      <c r="K67" s="282"/>
      <c r="L67" s="78" t="s">
        <v>32</v>
      </c>
      <c r="M67" s="306"/>
      <c r="N67" s="26"/>
      <c r="O67" s="283" t="s">
        <v>35</v>
      </c>
      <c r="P67" s="284"/>
      <c r="Q67" s="35"/>
      <c r="R67" s="283" t="s">
        <v>36</v>
      </c>
      <c r="S67" s="285"/>
      <c r="T67" s="284"/>
      <c r="U67" s="78" t="s">
        <v>32</v>
      </c>
      <c r="V67" s="308"/>
      <c r="W67" s="79"/>
      <c r="X67" s="80" t="s">
        <v>37</v>
      </c>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J67" s="207">
        <f>Y67</f>
        <v>0</v>
      </c>
      <c r="BK67" s="207">
        <f t="shared" si="318"/>
        <v>0</v>
      </c>
      <c r="BL67" s="207">
        <f t="shared" si="319"/>
        <v>0</v>
      </c>
      <c r="BM67" s="207">
        <f t="shared" si="320"/>
        <v>0</v>
      </c>
      <c r="BN67" s="207">
        <f t="shared" si="321"/>
        <v>0</v>
      </c>
      <c r="BO67" s="207">
        <f t="shared" si="322"/>
        <v>0</v>
      </c>
      <c r="BP67" s="207">
        <f t="shared" si="323"/>
        <v>0</v>
      </c>
      <c r="BQ67" s="207">
        <f t="shared" si="324"/>
        <v>0</v>
      </c>
      <c r="BR67" s="207">
        <f t="shared" si="325"/>
        <v>0</v>
      </c>
      <c r="BS67" s="207">
        <f t="shared" si="326"/>
        <v>0</v>
      </c>
      <c r="BT67" s="207">
        <f t="shared" si="327"/>
        <v>0</v>
      </c>
      <c r="BU67" s="207">
        <f t="shared" ref="BU67" si="419">AJ67</f>
        <v>0</v>
      </c>
      <c r="BV67" s="207">
        <f t="shared" si="328"/>
        <v>0</v>
      </c>
      <c r="BW67" s="207">
        <f t="shared" si="329"/>
        <v>0</v>
      </c>
      <c r="BX67" s="207">
        <f t="shared" si="330"/>
        <v>0</v>
      </c>
      <c r="BY67" s="207">
        <f t="shared" si="331"/>
        <v>0</v>
      </c>
      <c r="BZ67" s="207">
        <f t="shared" si="332"/>
        <v>0</v>
      </c>
      <c r="CA67" s="207">
        <f t="shared" si="333"/>
        <v>0</v>
      </c>
      <c r="CB67" s="207">
        <f t="shared" si="334"/>
        <v>0</v>
      </c>
      <c r="CC67" s="207">
        <f t="shared" si="335"/>
        <v>0</v>
      </c>
      <c r="CD67" s="207">
        <f t="shared" si="336"/>
        <v>0</v>
      </c>
      <c r="CE67" s="207">
        <f t="shared" si="337"/>
        <v>0</v>
      </c>
      <c r="CF67" s="207">
        <f t="shared" si="338"/>
        <v>0</v>
      </c>
      <c r="CG67" s="207">
        <f t="shared" si="339"/>
        <v>0</v>
      </c>
      <c r="CH67" s="207">
        <f t="shared" si="340"/>
        <v>0</v>
      </c>
      <c r="CI67" s="207">
        <f t="shared" si="341"/>
        <v>0</v>
      </c>
      <c r="CJ67" s="207">
        <f t="shared" si="342"/>
        <v>0</v>
      </c>
      <c r="CK67" s="207">
        <f t="shared" si="343"/>
        <v>0</v>
      </c>
      <c r="CL67" s="207">
        <f t="shared" si="344"/>
        <v>0</v>
      </c>
      <c r="CM67" s="207">
        <f t="shared" si="345"/>
        <v>0</v>
      </c>
      <c r="CN67" s="207">
        <f t="shared" si="346"/>
        <v>0</v>
      </c>
      <c r="CO67" s="207">
        <f t="shared" si="347"/>
        <v>0</v>
      </c>
      <c r="CP67" s="207">
        <f t="shared" si="348"/>
        <v>0</v>
      </c>
      <c r="CQ67" s="207">
        <f t="shared" si="349"/>
        <v>0</v>
      </c>
      <c r="CR67" s="207">
        <f t="shared" ref="CR67" si="420">BG67</f>
        <v>0</v>
      </c>
      <c r="CS67" s="207">
        <f t="shared" si="350"/>
        <v>0</v>
      </c>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f>'Coversheet'!$D$5</f>
        <v>0</v>
      </c>
      <c r="FO67" s="207">
        <f>'Coversheet'!$D$6</f>
        <v>0</v>
      </c>
      <c r="FP67" s="207">
        <f>'Coversheet'!$H$14</f>
        <v>0</v>
      </c>
      <c r="FQ67" s="207">
        <f>'Coversheet'!$H$15</f>
        <v>0</v>
      </c>
      <c r="FR67" s="207" t="str">
        <f>'Coversheet'!$D$12</f>
        <v>Select</v>
      </c>
      <c r="FS67" s="207" t="str">
        <f>'Coversheet'!$B$1</f>
        <v>Retail Collaborative Program Report v 01/2024</v>
      </c>
      <c r="FT67" s="266">
        <f>'Coversheet'!$G$15</f>
        <v>0</v>
      </c>
      <c r="FU67" s="207">
        <f>'Coversheet'!$G$16</f>
        <v>0</v>
      </c>
      <c r="FV67" s="266" t="str">
        <f>'Coversheet'!$D$7</f>
        <v>Select Recipient Name</v>
      </c>
      <c r="FW67" s="266" t="str">
        <f>'Coversheet'!$E$7</f>
        <v>Select Recipient Name</v>
      </c>
      <c r="FX67" s="266" t="str">
        <f>'Coversheet'!$F$7</f>
        <v>Select Recipient Name</v>
      </c>
      <c r="FY67" s="266" t="str">
        <f>'Coversheet'!$G$7</f>
        <v>Select Recipient Name</v>
      </c>
      <c r="FZ67" s="207"/>
      <c r="GA67" s="207"/>
      <c r="GB67" s="207"/>
      <c r="GC67" s="207"/>
      <c r="GD67" s="207"/>
      <c r="GE67" s="207"/>
      <c r="GF67" s="207"/>
      <c r="GG67" s="207"/>
      <c r="GH67" s="207"/>
      <c r="GI67" s="207"/>
      <c r="GJ67" s="207"/>
      <c r="GK67" s="207"/>
      <c r="GL67" s="207"/>
      <c r="GM67" s="207"/>
      <c r="GN67" s="207"/>
      <c r="GO67" s="207"/>
      <c r="GP67" s="207"/>
      <c r="GQ67" s="207"/>
      <c r="GS67" s="47" t="s">
        <v>46</v>
      </c>
      <c r="GT67" s="207" t="str">
        <f>'Performance Elements'!$C$14</f>
        <v xml:space="preserve">Develop a national Food Code adoption strategy (includes integrating FC Adoption Tool Kit into the strategy – NEW ERA DELIVERABLE 3.2.3 </v>
      </c>
      <c r="GU6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67" s="207" t="str">
        <f>'Performance Elements'!$C$16</f>
        <v>Increase enrollment and active participation and application of the Retail Food Regulatory Program Standards.</v>
      </c>
      <c r="GW6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67" s="207" t="str">
        <f>'Performance Elements'!$C$18</f>
        <v>Increase number of establishments that have well developed and implemented Food Safety Management Systems (FSMS)s (Includes well developed employee health program). – NEW ERA DELIVERABLE 3.2.3</v>
      </c>
      <c r="GY67" s="207" t="str">
        <f>'Performance Elements'!$C$19</f>
        <v xml:space="preserve">Develop a strategy to enhance communication and better tell our story </v>
      </c>
      <c r="GZ67" s="207">
        <f>'Performance Elements'!$C$21</f>
        <v>0</v>
      </c>
      <c r="HA67" s="207">
        <f>'Performance Elements'!$C$22</f>
        <v>0</v>
      </c>
      <c r="HB67" s="207">
        <f>'Performance Elements'!$C$23</f>
        <v>0</v>
      </c>
      <c r="HC67" s="207">
        <f>'Performance Elements'!$C$24</f>
        <v>0</v>
      </c>
      <c r="HD67" s="207">
        <f>'Performance Elements'!$C$25</f>
        <v>0</v>
      </c>
      <c r="HE67" s="207">
        <f>'Performance Elements'!$C$26</f>
        <v>0</v>
      </c>
      <c r="HF67" s="207">
        <f>'Performance Elements'!$C$27</f>
        <v>0</v>
      </c>
      <c r="HG67" s="207">
        <f>'Performance Elements'!$C$28</f>
        <v>0</v>
      </c>
      <c r="HH67" s="207">
        <f>'Performance Elements'!$C$29</f>
        <v>0</v>
      </c>
      <c r="HI67" s="207">
        <f>'Performance Elements'!$C$30</f>
        <v>0</v>
      </c>
      <c r="HJ67" s="207">
        <f>'Performance Elements'!$C$31</f>
        <v>0</v>
      </c>
      <c r="HK67" s="207">
        <f>'Performance Elements'!$C$32</f>
        <v>0</v>
      </c>
      <c r="HL67" s="207">
        <f>'Performance Elements'!$C$33</f>
        <v>0</v>
      </c>
      <c r="HM67" s="207">
        <f>'Performance Elements'!$C$34</f>
        <v>0</v>
      </c>
      <c r="HN67" s="207">
        <f>'Performance Elements'!$C$35</f>
        <v>0</v>
      </c>
      <c r="HO67" s="207">
        <f>'Performance Elements'!$C$36</f>
        <v>0</v>
      </c>
      <c r="HP67" s="207">
        <f>'Performance Elements'!$C$37</f>
        <v>0</v>
      </c>
      <c r="HQ67" s="207">
        <f>'Performance Elements'!$C$38</f>
        <v>0</v>
      </c>
      <c r="HR67" s="207">
        <f>'Performance Elements'!$C$39</f>
        <v>0</v>
      </c>
      <c r="HS67" s="207">
        <f>'Performance Elements'!$C$40</f>
        <v>0</v>
      </c>
      <c r="HT67" s="207">
        <f>'Performance Elements'!$C$41</f>
        <v>0</v>
      </c>
      <c r="HU67" s="207">
        <f>'Performance Elements'!$C$42</f>
        <v>0</v>
      </c>
      <c r="HV67" s="207">
        <f>'Performance Elements'!$C$43</f>
        <v>0</v>
      </c>
      <c r="HW67" s="207">
        <f>'Performance Elements'!$C$44</f>
        <v>0</v>
      </c>
      <c r="HX67" s="207">
        <f>'Performance Elements'!$C$45</f>
        <v>0</v>
      </c>
      <c r="HY67" s="207">
        <f>'Performance Elements'!$C$46</f>
        <v>0</v>
      </c>
      <c r="HZ67" s="207">
        <f>'Performance Elements'!$C$46</f>
        <v>0</v>
      </c>
      <c r="IA67" s="207">
        <f>'Performance Elements'!$C$47</f>
        <v>0</v>
      </c>
      <c r="IB67" s="207">
        <f>'Performance Elements'!$C$48</f>
        <v>0</v>
      </c>
      <c r="IC67" s="207">
        <f>'Performance Elements'!$C$49</f>
        <v>0</v>
      </c>
    </row>
    <row r="68" spans="2:237" s="47" customFormat="1" ht="24" customHeight="1" thickBot="1" x14ac:dyDescent="0.55000000000000004">
      <c r="B68" s="286" t="s">
        <v>38</v>
      </c>
      <c r="C68" s="287"/>
      <c r="D68" s="288"/>
      <c r="E68" s="26"/>
      <c r="F68" s="81" t="s">
        <v>39</v>
      </c>
      <c r="G68" s="82"/>
      <c r="H68" s="82"/>
      <c r="I68" s="82"/>
      <c r="J68" s="82"/>
      <c r="K68" s="82"/>
      <c r="L68" s="83"/>
      <c r="M68" s="307"/>
      <c r="N68" s="26"/>
      <c r="O68" s="84" t="s">
        <v>40</v>
      </c>
      <c r="P68" s="85"/>
      <c r="Q68" s="85"/>
      <c r="R68" s="85"/>
      <c r="S68" s="85"/>
      <c r="T68" s="85"/>
      <c r="U68" s="86"/>
      <c r="V68" s="309"/>
      <c r="W68" s="31"/>
      <c r="X68" s="87" t="s">
        <v>41</v>
      </c>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J68" s="207">
        <f>Y68</f>
        <v>0</v>
      </c>
      <c r="BK68" s="207">
        <f t="shared" si="318"/>
        <v>0</v>
      </c>
      <c r="BL68" s="207">
        <f t="shared" si="319"/>
        <v>0</v>
      </c>
      <c r="BM68" s="207">
        <f t="shared" si="320"/>
        <v>0</v>
      </c>
      <c r="BN68" s="207">
        <f t="shared" si="321"/>
        <v>0</v>
      </c>
      <c r="BO68" s="207">
        <f t="shared" si="322"/>
        <v>0</v>
      </c>
      <c r="BP68" s="207">
        <f t="shared" si="323"/>
        <v>0</v>
      </c>
      <c r="BQ68" s="207">
        <f t="shared" si="324"/>
        <v>0</v>
      </c>
      <c r="BR68" s="207">
        <f t="shared" si="325"/>
        <v>0</v>
      </c>
      <c r="BS68" s="207">
        <f t="shared" si="326"/>
        <v>0</v>
      </c>
      <c r="BT68" s="207">
        <f t="shared" si="327"/>
        <v>0</v>
      </c>
      <c r="BU68" s="207">
        <f>AJ68</f>
        <v>0</v>
      </c>
      <c r="BV68" s="207">
        <f t="shared" si="328"/>
        <v>0</v>
      </c>
      <c r="BW68" s="207">
        <f t="shared" si="329"/>
        <v>0</v>
      </c>
      <c r="BX68" s="207">
        <f t="shared" si="330"/>
        <v>0</v>
      </c>
      <c r="BY68" s="207">
        <f t="shared" si="331"/>
        <v>0</v>
      </c>
      <c r="BZ68" s="207">
        <f t="shared" si="332"/>
        <v>0</v>
      </c>
      <c r="CA68" s="207">
        <f t="shared" si="333"/>
        <v>0</v>
      </c>
      <c r="CB68" s="207">
        <f t="shared" si="334"/>
        <v>0</v>
      </c>
      <c r="CC68" s="207">
        <f t="shared" si="335"/>
        <v>0</v>
      </c>
      <c r="CD68" s="207">
        <f t="shared" si="336"/>
        <v>0</v>
      </c>
      <c r="CE68" s="207">
        <f t="shared" si="337"/>
        <v>0</v>
      </c>
      <c r="CF68" s="207">
        <f t="shared" si="338"/>
        <v>0</v>
      </c>
      <c r="CG68" s="207">
        <f t="shared" si="339"/>
        <v>0</v>
      </c>
      <c r="CH68" s="207">
        <f t="shared" si="340"/>
        <v>0</v>
      </c>
      <c r="CI68" s="207">
        <f t="shared" si="341"/>
        <v>0</v>
      </c>
      <c r="CJ68" s="207">
        <f t="shared" si="342"/>
        <v>0</v>
      </c>
      <c r="CK68" s="207">
        <f t="shared" si="343"/>
        <v>0</v>
      </c>
      <c r="CL68" s="207">
        <f t="shared" si="344"/>
        <v>0</v>
      </c>
      <c r="CM68" s="207">
        <f t="shared" si="345"/>
        <v>0</v>
      </c>
      <c r="CN68" s="207">
        <f t="shared" si="346"/>
        <v>0</v>
      </c>
      <c r="CO68" s="207">
        <f t="shared" si="347"/>
        <v>0</v>
      </c>
      <c r="CP68" s="207">
        <f t="shared" si="348"/>
        <v>0</v>
      </c>
      <c r="CQ68" s="207">
        <f t="shared" si="349"/>
        <v>0</v>
      </c>
      <c r="CR68" s="207">
        <f>BG68</f>
        <v>0</v>
      </c>
      <c r="CS68" s="207">
        <f>BH68</f>
        <v>0</v>
      </c>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f>'Coversheet'!$D$5</f>
        <v>0</v>
      </c>
      <c r="FO68" s="207">
        <f>'Coversheet'!$D$6</f>
        <v>0</v>
      </c>
      <c r="FP68" s="207">
        <f>'Coversheet'!$H$14</f>
        <v>0</v>
      </c>
      <c r="FQ68" s="207">
        <f>'Coversheet'!$H$15</f>
        <v>0</v>
      </c>
      <c r="FR68" s="207" t="str">
        <f>'Coversheet'!$D$12</f>
        <v>Select</v>
      </c>
      <c r="FS68" s="207" t="str">
        <f>'Coversheet'!$B$1</f>
        <v>Retail Collaborative Program Report v 01/2024</v>
      </c>
      <c r="FT68" s="266">
        <f>'Coversheet'!$G$15</f>
        <v>0</v>
      </c>
      <c r="FU68" s="207">
        <f>'Coversheet'!$G$16</f>
        <v>0</v>
      </c>
      <c r="FV68" s="266" t="str">
        <f>'Coversheet'!$D$7</f>
        <v>Select Recipient Name</v>
      </c>
      <c r="FW68" s="266" t="str">
        <f>'Coversheet'!$E$7</f>
        <v>Select Recipient Name</v>
      </c>
      <c r="FX68" s="266" t="str">
        <f>'Coversheet'!$F$7</f>
        <v>Select Recipient Name</v>
      </c>
      <c r="FY68" s="266" t="str">
        <f>'Coversheet'!$G$7</f>
        <v>Select Recipient Name</v>
      </c>
      <c r="FZ68" s="207"/>
      <c r="GA68" s="207"/>
      <c r="GB68" s="207"/>
      <c r="GC68" s="207"/>
      <c r="GD68" s="207"/>
      <c r="GE68" s="207"/>
      <c r="GF68" s="207"/>
      <c r="GG68" s="207"/>
      <c r="GH68" s="207"/>
      <c r="GI68" s="207"/>
      <c r="GJ68" s="207"/>
      <c r="GK68" s="207"/>
      <c r="GL68" s="207"/>
      <c r="GM68" s="207"/>
      <c r="GN68" s="207"/>
      <c r="GO68" s="207"/>
      <c r="GP68" s="207"/>
      <c r="GQ68" s="207"/>
      <c r="GS68" s="47" t="s">
        <v>46</v>
      </c>
      <c r="GT68" s="207" t="str">
        <f>'Performance Elements'!$C$14</f>
        <v xml:space="preserve">Develop a national Food Code adoption strategy (includes integrating FC Adoption Tool Kit into the strategy – NEW ERA DELIVERABLE 3.2.3 </v>
      </c>
      <c r="GU6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68" s="207" t="str">
        <f>'Performance Elements'!$C$16</f>
        <v>Increase enrollment and active participation and application of the Retail Food Regulatory Program Standards.</v>
      </c>
      <c r="GW6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68" s="207" t="str">
        <f>'Performance Elements'!$C$18</f>
        <v>Increase number of establishments that have well developed and implemented Food Safety Management Systems (FSMS)s (Includes well developed employee health program). – NEW ERA DELIVERABLE 3.2.3</v>
      </c>
      <c r="GY68" s="207" t="str">
        <f>'Performance Elements'!$C$19</f>
        <v xml:space="preserve">Develop a strategy to enhance communication and better tell our story </v>
      </c>
      <c r="GZ68" s="207">
        <f>'Performance Elements'!$C$21</f>
        <v>0</v>
      </c>
      <c r="HA68" s="207">
        <f>'Performance Elements'!$C$22</f>
        <v>0</v>
      </c>
      <c r="HB68" s="207">
        <f>'Performance Elements'!$C$23</f>
        <v>0</v>
      </c>
      <c r="HC68" s="207">
        <f>'Performance Elements'!$C$24</f>
        <v>0</v>
      </c>
      <c r="HD68" s="207">
        <f>'Performance Elements'!$C$25</f>
        <v>0</v>
      </c>
      <c r="HE68" s="207">
        <f>'Performance Elements'!$C$26</f>
        <v>0</v>
      </c>
      <c r="HF68" s="207">
        <f>'Performance Elements'!$C$27</f>
        <v>0</v>
      </c>
      <c r="HG68" s="207">
        <f>'Performance Elements'!$C$28</f>
        <v>0</v>
      </c>
      <c r="HH68" s="207">
        <f>'Performance Elements'!$C$29</f>
        <v>0</v>
      </c>
      <c r="HI68" s="207">
        <f>'Performance Elements'!$C$30</f>
        <v>0</v>
      </c>
      <c r="HJ68" s="207">
        <f>'Performance Elements'!$C$31</f>
        <v>0</v>
      </c>
      <c r="HK68" s="207">
        <f>'Performance Elements'!$C$32</f>
        <v>0</v>
      </c>
      <c r="HL68" s="207">
        <f>'Performance Elements'!$C$33</f>
        <v>0</v>
      </c>
      <c r="HM68" s="207">
        <f>'Performance Elements'!$C$34</f>
        <v>0</v>
      </c>
      <c r="HN68" s="207">
        <f>'Performance Elements'!$C$35</f>
        <v>0</v>
      </c>
      <c r="HO68" s="207">
        <f>'Performance Elements'!$C$36</f>
        <v>0</v>
      </c>
      <c r="HP68" s="207">
        <f>'Performance Elements'!$C$37</f>
        <v>0</v>
      </c>
      <c r="HQ68" s="207">
        <f>'Performance Elements'!$C$38</f>
        <v>0</v>
      </c>
      <c r="HR68" s="207">
        <f>'Performance Elements'!$C$39</f>
        <v>0</v>
      </c>
      <c r="HS68" s="207">
        <f>'Performance Elements'!$C$40</f>
        <v>0</v>
      </c>
      <c r="HT68" s="207">
        <f>'Performance Elements'!$C$41</f>
        <v>0</v>
      </c>
      <c r="HU68" s="207">
        <f>'Performance Elements'!$C$42</f>
        <v>0</v>
      </c>
      <c r="HV68" s="207">
        <f>'Performance Elements'!$C$43</f>
        <v>0</v>
      </c>
      <c r="HW68" s="207">
        <f>'Performance Elements'!$C$44</f>
        <v>0</v>
      </c>
      <c r="HX68" s="207">
        <f>'Performance Elements'!$C$45</f>
        <v>0</v>
      </c>
      <c r="HY68" s="207">
        <f>'Performance Elements'!$C$46</f>
        <v>0</v>
      </c>
      <c r="HZ68" s="207">
        <f>'Performance Elements'!$C$46</f>
        <v>0</v>
      </c>
      <c r="IA68" s="207">
        <f>'Performance Elements'!$C$47</f>
        <v>0</v>
      </c>
      <c r="IB68" s="207">
        <f>'Performance Elements'!$C$48</f>
        <v>0</v>
      </c>
      <c r="IC68" s="207">
        <f>'Performance Elements'!$C$49</f>
        <v>0</v>
      </c>
    </row>
    <row r="69" spans="2:237" s="47" customFormat="1" ht="100.5" customHeight="1" thickBot="1" x14ac:dyDescent="0.4">
      <c r="B69" s="289"/>
      <c r="C69" s="290"/>
      <c r="D69" s="291"/>
      <c r="E69" s="26"/>
      <c r="F69" s="292"/>
      <c r="G69" s="293"/>
      <c r="H69" s="293"/>
      <c r="I69" s="293"/>
      <c r="J69" s="293"/>
      <c r="K69" s="293"/>
      <c r="L69" s="294"/>
      <c r="M69" s="57"/>
      <c r="N69" s="26"/>
      <c r="O69" s="292" t="s">
        <v>42</v>
      </c>
      <c r="P69" s="295"/>
      <c r="Q69" s="295"/>
      <c r="R69" s="295"/>
      <c r="S69" s="295"/>
      <c r="T69" s="295"/>
      <c r="U69" s="296"/>
      <c r="V69" s="57"/>
      <c r="W69" s="89"/>
      <c r="X69" s="26"/>
      <c r="Y69" s="26"/>
      <c r="Z69" s="26"/>
      <c r="AA69" s="26"/>
      <c r="AB69" s="26"/>
      <c r="AC69" s="26"/>
      <c r="AD69" s="26"/>
      <c r="AE69" s="26"/>
      <c r="AF69" s="26"/>
      <c r="AG69" s="26"/>
      <c r="AH69" s="26"/>
      <c r="AI69" s="26"/>
      <c r="AJ69" s="26"/>
      <c r="FV69" s="207"/>
      <c r="FW69" s="207"/>
      <c r="FX69" s="207"/>
      <c r="FY69" s="207"/>
    </row>
    <row r="70" spans="2:237" x14ac:dyDescent="0.35">
      <c r="GQ70" s="47"/>
      <c r="GR70" s="47"/>
      <c r="GS70" s="47"/>
    </row>
    <row r="71" spans="2:237" s="47" customFormat="1" ht="15" thickBot="1" x14ac:dyDescent="0.4">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FV71" s="207"/>
      <c r="FW71" s="207"/>
      <c r="FX71" s="207"/>
      <c r="FY71" s="207"/>
    </row>
    <row r="72" spans="2:237" s="47" customFormat="1" ht="18.75" customHeight="1" thickBot="1" x14ac:dyDescent="0.55000000000000004">
      <c r="B72" s="297" t="s">
        <v>22</v>
      </c>
      <c r="C72" s="298"/>
      <c r="D72" s="299"/>
      <c r="E72" s="42"/>
      <c r="F72" s="300" t="s">
        <v>23</v>
      </c>
      <c r="G72" s="301"/>
      <c r="H72" s="301"/>
      <c r="I72" s="301"/>
      <c r="J72" s="301"/>
      <c r="K72" s="301"/>
      <c r="L72" s="301"/>
      <c r="M72" s="302"/>
      <c r="N72" s="26"/>
      <c r="O72" s="320" t="s">
        <v>24</v>
      </c>
      <c r="P72" s="321"/>
      <c r="Q72" s="321"/>
      <c r="R72" s="321"/>
      <c r="S72" s="321"/>
      <c r="T72" s="321"/>
      <c r="U72" s="321"/>
      <c r="V72" s="322"/>
      <c r="W72" s="26"/>
      <c r="X72" s="26"/>
      <c r="Y72" s="26"/>
      <c r="Z72" s="26"/>
      <c r="AA72" s="26"/>
      <c r="AB72" s="26"/>
      <c r="AC72" s="26"/>
      <c r="AD72" s="26"/>
      <c r="AE72" s="26"/>
      <c r="AF72" s="26"/>
      <c r="AG72" s="26"/>
      <c r="AH72" s="26"/>
      <c r="AI72" s="26"/>
      <c r="AJ72" s="26"/>
      <c r="FV72" s="207"/>
      <c r="FW72" s="207"/>
      <c r="FX72" s="207"/>
      <c r="FY72" s="207"/>
    </row>
    <row r="73" spans="2:237" s="47" customFormat="1" ht="24" customHeight="1" thickBot="1" x14ac:dyDescent="0.55000000000000004">
      <c r="B73" s="67" t="s">
        <v>47</v>
      </c>
      <c r="C73" s="68"/>
      <c r="D73" s="69"/>
      <c r="E73" s="26"/>
      <c r="F73" s="70" t="s">
        <v>47</v>
      </c>
      <c r="G73" s="55"/>
      <c r="H73" s="71"/>
      <c r="I73" s="55"/>
      <c r="J73" s="55"/>
      <c r="K73" s="71"/>
      <c r="L73" s="63"/>
      <c r="M73" s="306" t="s">
        <v>26</v>
      </c>
      <c r="N73" s="26"/>
      <c r="O73" s="72" t="s">
        <v>47</v>
      </c>
      <c r="P73" s="65"/>
      <c r="Q73" s="65"/>
      <c r="R73" s="65"/>
      <c r="S73" s="65"/>
      <c r="T73" s="65"/>
      <c r="U73" s="66"/>
      <c r="V73" s="308" t="s">
        <v>27</v>
      </c>
      <c r="W73" s="26"/>
      <c r="X73" s="73" t="s">
        <v>47</v>
      </c>
      <c r="Y73" s="208" t="s">
        <v>198</v>
      </c>
      <c r="Z73" s="208" t="s">
        <v>199</v>
      </c>
      <c r="AA73" s="208" t="s">
        <v>200</v>
      </c>
      <c r="AB73" s="208" t="s">
        <v>201</v>
      </c>
      <c r="AC73" s="208" t="s">
        <v>202</v>
      </c>
      <c r="AD73" s="208" t="s">
        <v>203</v>
      </c>
      <c r="AE73" s="272" t="s">
        <v>205</v>
      </c>
      <c r="AF73" s="272" t="s">
        <v>206</v>
      </c>
      <c r="AG73" s="272" t="s">
        <v>207</v>
      </c>
      <c r="AH73" s="272" t="s">
        <v>208</v>
      </c>
      <c r="AI73" s="272" t="s">
        <v>209</v>
      </c>
      <c r="AJ73" s="272" t="s">
        <v>210</v>
      </c>
      <c r="AK73" s="272" t="s">
        <v>211</v>
      </c>
      <c r="AL73" s="272" t="s">
        <v>212</v>
      </c>
      <c r="AM73" s="272" t="s">
        <v>213</v>
      </c>
      <c r="AN73" s="272" t="s">
        <v>214</v>
      </c>
      <c r="AO73" s="272" t="s">
        <v>215</v>
      </c>
      <c r="AP73" s="272" t="s">
        <v>216</v>
      </c>
      <c r="AQ73" s="272" t="s">
        <v>217</v>
      </c>
      <c r="AR73" s="272" t="s">
        <v>218</v>
      </c>
      <c r="AS73" s="272" t="s">
        <v>219</v>
      </c>
      <c r="AT73" s="272" t="s">
        <v>220</v>
      </c>
      <c r="AU73" s="272" t="s">
        <v>221</v>
      </c>
      <c r="AV73" s="272" t="s">
        <v>222</v>
      </c>
      <c r="AW73" s="272" t="s">
        <v>223</v>
      </c>
      <c r="AX73" s="272" t="s">
        <v>224</v>
      </c>
      <c r="AY73" s="272" t="s">
        <v>225</v>
      </c>
      <c r="AZ73" s="272" t="s">
        <v>226</v>
      </c>
      <c r="BA73" s="272" t="s">
        <v>227</v>
      </c>
      <c r="BB73" s="272" t="s">
        <v>228</v>
      </c>
      <c r="BC73" s="272" t="s">
        <v>229</v>
      </c>
      <c r="BD73" s="272" t="s">
        <v>230</v>
      </c>
      <c r="BE73" s="272" t="s">
        <v>231</v>
      </c>
      <c r="BF73" s="272" t="s">
        <v>232</v>
      </c>
      <c r="BG73" s="272" t="s">
        <v>233</v>
      </c>
      <c r="BH73" s="272" t="s">
        <v>234</v>
      </c>
      <c r="FV73" s="207"/>
      <c r="FW73" s="207"/>
      <c r="FX73" s="207"/>
      <c r="FY73" s="207"/>
    </row>
    <row r="74" spans="2:237" s="47" customFormat="1" ht="24" customHeight="1" thickBot="1" x14ac:dyDescent="0.55000000000000004">
      <c r="B74" s="74" t="s">
        <v>29</v>
      </c>
      <c r="C74" s="75"/>
      <c r="D74" s="30"/>
      <c r="E74" s="26"/>
      <c r="F74" s="319" t="s">
        <v>30</v>
      </c>
      <c r="G74" s="282"/>
      <c r="H74" s="35"/>
      <c r="I74" s="319" t="s">
        <v>31</v>
      </c>
      <c r="J74" s="282"/>
      <c r="K74" s="310" t="s">
        <v>32</v>
      </c>
      <c r="L74" s="311"/>
      <c r="M74" s="306"/>
      <c r="N74" s="26"/>
      <c r="O74" s="283" t="s">
        <v>30</v>
      </c>
      <c r="P74" s="284"/>
      <c r="Q74" s="35"/>
      <c r="R74" s="283" t="s">
        <v>31</v>
      </c>
      <c r="S74" s="284"/>
      <c r="T74" s="310" t="s">
        <v>32</v>
      </c>
      <c r="U74" s="311"/>
      <c r="V74" s="308"/>
      <c r="W74" s="76"/>
      <c r="X74" s="77" t="s">
        <v>33</v>
      </c>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J74" s="207">
        <f>Y74</f>
        <v>0</v>
      </c>
      <c r="BK74" s="207">
        <f t="shared" ref="BK74:BK76" si="421">Z74</f>
        <v>0</v>
      </c>
      <c r="BL74" s="207">
        <f t="shared" ref="BL74:BL76" si="422">AA74</f>
        <v>0</v>
      </c>
      <c r="BM74" s="207">
        <f t="shared" ref="BM74:BM76" si="423">AB74</f>
        <v>0</v>
      </c>
      <c r="BN74" s="207">
        <f t="shared" ref="BN74:BN76" si="424">AC74</f>
        <v>0</v>
      </c>
      <c r="BO74" s="207">
        <f t="shared" ref="BO74:BO76" si="425">AD74</f>
        <v>0</v>
      </c>
      <c r="BP74" s="207">
        <f t="shared" ref="BP74:BP76" si="426">AE74</f>
        <v>0</v>
      </c>
      <c r="BQ74" s="207">
        <f t="shared" ref="BQ74:BQ76" si="427">AF74</f>
        <v>0</v>
      </c>
      <c r="BR74" s="207">
        <f t="shared" ref="BR74:BR76" si="428">AG74</f>
        <v>0</v>
      </c>
      <c r="BS74" s="207">
        <f t="shared" ref="BS74:BS76" si="429">AH74</f>
        <v>0</v>
      </c>
      <c r="BT74" s="207">
        <f t="shared" ref="BT74:BT76" si="430">AI74</f>
        <v>0</v>
      </c>
      <c r="BU74" s="207">
        <f>AJ74</f>
        <v>0</v>
      </c>
      <c r="BV74" s="207">
        <f t="shared" ref="BV74:BV76" si="431">AK74</f>
        <v>0</v>
      </c>
      <c r="BW74" s="207">
        <f t="shared" ref="BW74:BW76" si="432">AL74</f>
        <v>0</v>
      </c>
      <c r="BX74" s="207">
        <f t="shared" ref="BX74:BX76" si="433">AM74</f>
        <v>0</v>
      </c>
      <c r="BY74" s="207">
        <f t="shared" ref="BY74:BY76" si="434">AN74</f>
        <v>0</v>
      </c>
      <c r="BZ74" s="207">
        <f t="shared" ref="BZ74:BZ76" si="435">AO74</f>
        <v>0</v>
      </c>
      <c r="CA74" s="207">
        <f t="shared" ref="CA74:CA76" si="436">AP74</f>
        <v>0</v>
      </c>
      <c r="CB74" s="207">
        <f t="shared" ref="CB74:CB76" si="437">AQ74</f>
        <v>0</v>
      </c>
      <c r="CC74" s="207">
        <f t="shared" ref="CC74:CC76" si="438">AR74</f>
        <v>0</v>
      </c>
      <c r="CD74" s="207">
        <f t="shared" ref="CD74:CD76" si="439">AS74</f>
        <v>0</v>
      </c>
      <c r="CE74" s="207">
        <f t="shared" ref="CE74:CE76" si="440">AT74</f>
        <v>0</v>
      </c>
      <c r="CF74" s="207">
        <f t="shared" ref="CF74:CF76" si="441">AU74</f>
        <v>0</v>
      </c>
      <c r="CG74" s="207">
        <f t="shared" ref="CG74:CG76" si="442">AV74</f>
        <v>0</v>
      </c>
      <c r="CH74" s="207">
        <f t="shared" ref="CH74:CH76" si="443">AW74</f>
        <v>0</v>
      </c>
      <c r="CI74" s="207">
        <f t="shared" ref="CI74:CI76" si="444">AX74</f>
        <v>0</v>
      </c>
      <c r="CJ74" s="207">
        <f t="shared" ref="CJ74:CJ76" si="445">AY74</f>
        <v>0</v>
      </c>
      <c r="CK74" s="207">
        <f t="shared" ref="CK74:CK76" si="446">AZ74</f>
        <v>0</v>
      </c>
      <c r="CL74" s="207">
        <f t="shared" ref="CL74:CL76" si="447">BA74</f>
        <v>0</v>
      </c>
      <c r="CM74" s="207">
        <f t="shared" ref="CM74:CM76" si="448">BB74</f>
        <v>0</v>
      </c>
      <c r="CN74" s="207">
        <f t="shared" ref="CN74:CN76" si="449">BC74</f>
        <v>0</v>
      </c>
      <c r="CO74" s="207">
        <f t="shared" ref="CO74:CO76" si="450">BD74</f>
        <v>0</v>
      </c>
      <c r="CP74" s="207">
        <f t="shared" ref="CP74:CP76" si="451">BE74</f>
        <v>0</v>
      </c>
      <c r="CQ74" s="207">
        <f t="shared" ref="CQ74:CQ76" si="452">BF74</f>
        <v>0</v>
      </c>
      <c r="CR74" s="207">
        <f>BG74</f>
        <v>0</v>
      </c>
      <c r="CS74" s="207">
        <f t="shared" ref="CS74:CS75" si="453">BH74</f>
        <v>0</v>
      </c>
      <c r="CT74" s="207">
        <f>Y75</f>
        <v>0</v>
      </c>
      <c r="CU74" s="207">
        <f t="shared" ref="CU74" si="454">Z75</f>
        <v>0</v>
      </c>
      <c r="CV74" s="207">
        <f t="shared" ref="CV74" si="455">AA75</f>
        <v>0</v>
      </c>
      <c r="CW74" s="207">
        <f t="shared" ref="CW74" si="456">AB75</f>
        <v>0</v>
      </c>
      <c r="CX74" s="207">
        <f t="shared" ref="CX74" si="457">AC75</f>
        <v>0</v>
      </c>
      <c r="CY74" s="207">
        <f t="shared" ref="CY74" si="458">AD75</f>
        <v>0</v>
      </c>
      <c r="CZ74" s="207">
        <f t="shared" ref="CZ74" si="459">AE75</f>
        <v>0</v>
      </c>
      <c r="DA74" s="207">
        <f t="shared" ref="DA74" si="460">AF75</f>
        <v>0</v>
      </c>
      <c r="DB74" s="207">
        <f t="shared" ref="DB74" si="461">AG75</f>
        <v>0</v>
      </c>
      <c r="DC74" s="207">
        <f t="shared" ref="DC74" si="462">AH75</f>
        <v>0</v>
      </c>
      <c r="DD74" s="207">
        <f t="shared" ref="DD74" si="463">AI75</f>
        <v>0</v>
      </c>
      <c r="DE74" s="207">
        <f>AJ75</f>
        <v>0</v>
      </c>
      <c r="DF74" s="207">
        <f t="shared" ref="DF74" si="464">AK75</f>
        <v>0</v>
      </c>
      <c r="DG74" s="207">
        <f t="shared" ref="DG74" si="465">AL75</f>
        <v>0</v>
      </c>
      <c r="DH74" s="207">
        <f t="shared" ref="DH74" si="466">AM75</f>
        <v>0</v>
      </c>
      <c r="DI74" s="207">
        <f t="shared" ref="DI74" si="467">AN75</f>
        <v>0</v>
      </c>
      <c r="DJ74" s="207">
        <f t="shared" ref="DJ74" si="468">AO75</f>
        <v>0</v>
      </c>
      <c r="DK74" s="207">
        <f t="shared" ref="DK74" si="469">AP75</f>
        <v>0</v>
      </c>
      <c r="DL74" s="207">
        <f t="shared" ref="DL74" si="470">AQ75</f>
        <v>0</v>
      </c>
      <c r="DM74" s="207">
        <f t="shared" ref="DM74" si="471">AR75</f>
        <v>0</v>
      </c>
      <c r="DN74" s="207">
        <f t="shared" ref="DN74" si="472">AS75</f>
        <v>0</v>
      </c>
      <c r="DO74" s="207">
        <f t="shared" ref="DO74" si="473">AT75</f>
        <v>0</v>
      </c>
      <c r="DP74" s="207">
        <f t="shared" ref="DP74" si="474">AU75</f>
        <v>0</v>
      </c>
      <c r="DQ74" s="207">
        <f t="shared" ref="DQ74" si="475">AV75</f>
        <v>0</v>
      </c>
      <c r="DR74" s="207">
        <f t="shared" ref="DR74" si="476">AW75</f>
        <v>0</v>
      </c>
      <c r="DS74" s="207">
        <f t="shared" ref="DS74" si="477">AX75</f>
        <v>0</v>
      </c>
      <c r="DT74" s="207">
        <f t="shared" ref="DT74" si="478">AY75</f>
        <v>0</v>
      </c>
      <c r="DU74" s="207">
        <f t="shared" ref="DU74" si="479">AZ75</f>
        <v>0</v>
      </c>
      <c r="DV74" s="207">
        <f t="shared" ref="DV74" si="480">BA75</f>
        <v>0</v>
      </c>
      <c r="DW74" s="207">
        <f t="shared" ref="DW74" si="481">BB75</f>
        <v>0</v>
      </c>
      <c r="DX74" s="207">
        <f t="shared" ref="DX74" si="482">BC75</f>
        <v>0</v>
      </c>
      <c r="DY74" s="207">
        <f t="shared" ref="DY74" si="483">BD75</f>
        <v>0</v>
      </c>
      <c r="DZ74" s="207">
        <f t="shared" ref="DZ74" si="484">BE75</f>
        <v>0</v>
      </c>
      <c r="EA74" s="207">
        <f t="shared" ref="EA74" si="485">BF75</f>
        <v>0</v>
      </c>
      <c r="EB74" s="207">
        <f t="shared" ref="EB74" si="486">BG75</f>
        <v>0</v>
      </c>
      <c r="EC74" s="207">
        <f t="shared" ref="EC74" si="487">BH75</f>
        <v>0</v>
      </c>
      <c r="ED74" s="207">
        <f>Y76</f>
        <v>0</v>
      </c>
      <c r="EE74" s="207">
        <f t="shared" ref="EE74" si="488">Z76</f>
        <v>0</v>
      </c>
      <c r="EF74" s="207">
        <f t="shared" ref="EF74" si="489">AA76</f>
        <v>0</v>
      </c>
      <c r="EG74" s="207">
        <f t="shared" ref="EG74" si="490">AB76</f>
        <v>0</v>
      </c>
      <c r="EH74" s="207">
        <f t="shared" ref="EH74" si="491">AC76</f>
        <v>0</v>
      </c>
      <c r="EI74" s="207">
        <f t="shared" ref="EI74" si="492">AD76</f>
        <v>0</v>
      </c>
      <c r="EJ74" s="207">
        <f t="shared" ref="EJ74" si="493">AE76</f>
        <v>0</v>
      </c>
      <c r="EK74" s="207">
        <f t="shared" ref="EK74" si="494">AF76</f>
        <v>0</v>
      </c>
      <c r="EL74" s="207">
        <f t="shared" ref="EL74" si="495">AG76</f>
        <v>0</v>
      </c>
      <c r="EM74" s="207">
        <f t="shared" ref="EM74" si="496">AH76</f>
        <v>0</v>
      </c>
      <c r="EN74" s="207">
        <f t="shared" ref="EN74" si="497">AI76</f>
        <v>0</v>
      </c>
      <c r="EO74" s="207">
        <f>AJ76</f>
        <v>0</v>
      </c>
      <c r="EP74" s="207">
        <f t="shared" ref="EP74" si="498">AK76</f>
        <v>0</v>
      </c>
      <c r="EQ74" s="207">
        <f t="shared" ref="EQ74" si="499">AL76</f>
        <v>0</v>
      </c>
      <c r="ER74" s="207">
        <f t="shared" ref="ER74" si="500">AM76</f>
        <v>0</v>
      </c>
      <c r="ES74" s="207">
        <f t="shared" ref="ES74" si="501">AN76</f>
        <v>0</v>
      </c>
      <c r="ET74" s="207">
        <f t="shared" ref="ET74" si="502">AO76</f>
        <v>0</v>
      </c>
      <c r="EU74" s="207">
        <f t="shared" ref="EU74" si="503">AP76</f>
        <v>0</v>
      </c>
      <c r="EV74" s="207">
        <f t="shared" ref="EV74" si="504">AQ76</f>
        <v>0</v>
      </c>
      <c r="EW74" s="207">
        <f t="shared" ref="EW74" si="505">AR76</f>
        <v>0</v>
      </c>
      <c r="EX74" s="207">
        <f t="shared" ref="EX74" si="506">AS76</f>
        <v>0</v>
      </c>
      <c r="EY74" s="207">
        <f t="shared" ref="EY74" si="507">AT76</f>
        <v>0</v>
      </c>
      <c r="EZ74" s="207">
        <f t="shared" ref="EZ74" si="508">AU76</f>
        <v>0</v>
      </c>
      <c r="FA74" s="207">
        <f t="shared" ref="FA74" si="509">AV76</f>
        <v>0</v>
      </c>
      <c r="FB74" s="207">
        <f t="shared" ref="FB74" si="510">AW76</f>
        <v>0</v>
      </c>
      <c r="FC74" s="207">
        <f t="shared" ref="FC74" si="511">AX76</f>
        <v>0</v>
      </c>
      <c r="FD74" s="207">
        <f t="shared" ref="FD74" si="512">AY76</f>
        <v>0</v>
      </c>
      <c r="FE74" s="207">
        <f t="shared" ref="FE74" si="513">AZ76</f>
        <v>0</v>
      </c>
      <c r="FF74" s="207">
        <f t="shared" ref="FF74" si="514">BA76</f>
        <v>0</v>
      </c>
      <c r="FG74" s="207">
        <f t="shared" ref="FG74" si="515">BB76</f>
        <v>0</v>
      </c>
      <c r="FH74" s="207">
        <f t="shared" ref="FH74" si="516">BC76</f>
        <v>0</v>
      </c>
      <c r="FI74" s="207">
        <f t="shared" ref="FI74" si="517">BD76</f>
        <v>0</v>
      </c>
      <c r="FJ74" s="207">
        <f t="shared" ref="FJ74" si="518">BE76</f>
        <v>0</v>
      </c>
      <c r="FK74" s="207">
        <f t="shared" ref="FK74" si="519">BF76</f>
        <v>0</v>
      </c>
      <c r="FL74" s="207">
        <f t="shared" ref="FL74" si="520">BG76</f>
        <v>0</v>
      </c>
      <c r="FM74" s="207">
        <f t="shared" ref="FM74" si="521">BH76</f>
        <v>0</v>
      </c>
      <c r="FN74" s="207">
        <f>'Coversheet'!$D$5</f>
        <v>0</v>
      </c>
      <c r="FO74" s="207">
        <f>'Coversheet'!$D$6</f>
        <v>0</v>
      </c>
      <c r="FP74" s="207">
        <f>'Coversheet'!$H$14</f>
        <v>0</v>
      </c>
      <c r="FQ74" s="207">
        <f>'Coversheet'!$H$15</f>
        <v>0</v>
      </c>
      <c r="FR74" s="207" t="str">
        <f>'Coversheet'!$D$12</f>
        <v>Select</v>
      </c>
      <c r="FS74" s="207" t="str">
        <f>'Coversheet'!$B$1</f>
        <v>Retail Collaborative Program Report v 01/2024</v>
      </c>
      <c r="FT74" s="266">
        <f>'Coversheet'!$G$15</f>
        <v>0</v>
      </c>
      <c r="FU74" s="207">
        <f>'Coversheet'!$G$16</f>
        <v>0</v>
      </c>
      <c r="FV74" s="266" t="str">
        <f>'Coversheet'!$D$7</f>
        <v>Select Recipient Name</v>
      </c>
      <c r="FW74" s="266" t="str">
        <f>'Coversheet'!$E$7</f>
        <v>Select Recipient Name</v>
      </c>
      <c r="FX74" s="266" t="str">
        <f>'Coversheet'!$F$7</f>
        <v>Select Recipient Name</v>
      </c>
      <c r="FY74" s="266" t="str">
        <f>'Coversheet'!$G$7</f>
        <v>Select Recipient Name</v>
      </c>
      <c r="FZ74" s="266">
        <f>D74</f>
        <v>0</v>
      </c>
      <c r="GA74" s="266">
        <f>D75</f>
        <v>0</v>
      </c>
      <c r="GB74" s="267">
        <f>B77</f>
        <v>0</v>
      </c>
      <c r="GC74" s="267" t="s">
        <v>107</v>
      </c>
      <c r="GD74" s="266"/>
      <c r="GE74" s="267" t="s">
        <v>107</v>
      </c>
      <c r="GF74" s="267" t="s">
        <v>107</v>
      </c>
      <c r="GG74" s="266">
        <f>H74</f>
        <v>0</v>
      </c>
      <c r="GH74" s="266">
        <f>H75</f>
        <v>0</v>
      </c>
      <c r="GI74" s="207" t="str">
        <f>K74</f>
        <v>Select</v>
      </c>
      <c r="GJ74" s="207" t="str">
        <f>L75</f>
        <v>Select</v>
      </c>
      <c r="GK74" s="207">
        <f>F77</f>
        <v>0</v>
      </c>
      <c r="GL74" s="207">
        <f>M77</f>
        <v>0</v>
      </c>
      <c r="GM74" s="266">
        <f>Q74</f>
        <v>0</v>
      </c>
      <c r="GN74" s="266">
        <f>Q75</f>
        <v>0</v>
      </c>
      <c r="GO74" s="207" t="str">
        <f>T74</f>
        <v>Select</v>
      </c>
      <c r="GP74" s="207" t="str">
        <f>U75</f>
        <v>Select</v>
      </c>
      <c r="GQ74" s="207" t="str">
        <f>O77</f>
        <v>[If this Plan of Action was reported as complete at your Mid-Year Report and no additional updates are needed please skip the Annual Report Response Section. Otherwise, complete the Annual Report Response section and replace this bracketed text with your Progress Report]</v>
      </c>
      <c r="GR74" s="47">
        <f>V77</f>
        <v>0</v>
      </c>
      <c r="GS74" s="47" t="s">
        <v>47</v>
      </c>
      <c r="GT74" s="207" t="str">
        <f>'Performance Elements'!$C$14</f>
        <v xml:space="preserve">Develop a national Food Code adoption strategy (includes integrating FC Adoption Tool Kit into the strategy – NEW ERA DELIVERABLE 3.2.3 </v>
      </c>
      <c r="GU7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74" s="207" t="str">
        <f>'Performance Elements'!$C$16</f>
        <v>Increase enrollment and active participation and application of the Retail Food Regulatory Program Standards.</v>
      </c>
      <c r="GW7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74" s="207" t="str">
        <f>'Performance Elements'!$C$18</f>
        <v>Increase number of establishments that have well developed and implemented Food Safety Management Systems (FSMS)s (Includes well developed employee health program). – NEW ERA DELIVERABLE 3.2.3</v>
      </c>
      <c r="GY74" s="207" t="str">
        <f>'Performance Elements'!$C$19</f>
        <v xml:space="preserve">Develop a strategy to enhance communication and better tell our story </v>
      </c>
      <c r="GZ74" s="207">
        <f>'Performance Elements'!$C$21</f>
        <v>0</v>
      </c>
      <c r="HA74" s="207">
        <f>'Performance Elements'!$C$22</f>
        <v>0</v>
      </c>
      <c r="HB74" s="207">
        <f>'Performance Elements'!$C$23</f>
        <v>0</v>
      </c>
      <c r="HC74" s="207">
        <f>'Performance Elements'!$C$24</f>
        <v>0</v>
      </c>
      <c r="HD74" s="207">
        <f>'Performance Elements'!$C$25</f>
        <v>0</v>
      </c>
      <c r="HE74" s="207">
        <f>'Performance Elements'!$C$26</f>
        <v>0</v>
      </c>
      <c r="HF74" s="207">
        <f>'Performance Elements'!$C$27</f>
        <v>0</v>
      </c>
      <c r="HG74" s="207">
        <f>'Performance Elements'!$C$28</f>
        <v>0</v>
      </c>
      <c r="HH74" s="207">
        <f>'Performance Elements'!$C$29</f>
        <v>0</v>
      </c>
      <c r="HI74" s="207">
        <f>'Performance Elements'!$C$30</f>
        <v>0</v>
      </c>
      <c r="HJ74" s="207">
        <f>'Performance Elements'!$C$31</f>
        <v>0</v>
      </c>
      <c r="HK74" s="207">
        <f>'Performance Elements'!$C$32</f>
        <v>0</v>
      </c>
      <c r="HL74" s="207">
        <f>'Performance Elements'!$C$33</f>
        <v>0</v>
      </c>
      <c r="HM74" s="207">
        <f>'Performance Elements'!$C$34</f>
        <v>0</v>
      </c>
      <c r="HN74" s="207">
        <f>'Performance Elements'!$C$35</f>
        <v>0</v>
      </c>
      <c r="HO74" s="207">
        <f>'Performance Elements'!$C$36</f>
        <v>0</v>
      </c>
      <c r="HP74" s="207">
        <f>'Performance Elements'!$C$37</f>
        <v>0</v>
      </c>
      <c r="HQ74" s="207">
        <f>'Performance Elements'!$C$38</f>
        <v>0</v>
      </c>
      <c r="HR74" s="207">
        <f>'Performance Elements'!$C$39</f>
        <v>0</v>
      </c>
      <c r="HS74" s="207">
        <f>'Performance Elements'!$C$40</f>
        <v>0</v>
      </c>
      <c r="HT74" s="207">
        <f>'Performance Elements'!$C$41</f>
        <v>0</v>
      </c>
      <c r="HU74" s="207">
        <f>'Performance Elements'!$C$42</f>
        <v>0</v>
      </c>
      <c r="HV74" s="207">
        <f>'Performance Elements'!$C$43</f>
        <v>0</v>
      </c>
      <c r="HW74" s="207">
        <f>'Performance Elements'!$C$44</f>
        <v>0</v>
      </c>
      <c r="HX74" s="207">
        <f>'Performance Elements'!$C$45</f>
        <v>0</v>
      </c>
      <c r="HY74" s="207">
        <f>'Performance Elements'!$C$46</f>
        <v>0</v>
      </c>
      <c r="HZ74" s="207">
        <f>'Performance Elements'!$C$46</f>
        <v>0</v>
      </c>
      <c r="IA74" s="207">
        <f>'Performance Elements'!$C$47</f>
        <v>0</v>
      </c>
      <c r="IB74" s="207">
        <f>'Performance Elements'!$C$48</f>
        <v>0</v>
      </c>
      <c r="IC74" s="207">
        <f>'Performance Elements'!$C$49</f>
        <v>0</v>
      </c>
    </row>
    <row r="75" spans="2:237" s="47" customFormat="1" ht="24" customHeight="1" thickBot="1" x14ac:dyDescent="0.55000000000000004">
      <c r="B75" s="74" t="s">
        <v>34</v>
      </c>
      <c r="C75" s="75"/>
      <c r="D75" s="30"/>
      <c r="E75" s="26"/>
      <c r="F75" s="319" t="s">
        <v>35</v>
      </c>
      <c r="G75" s="282"/>
      <c r="H75" s="35"/>
      <c r="I75" s="319" t="s">
        <v>36</v>
      </c>
      <c r="J75" s="281"/>
      <c r="K75" s="282"/>
      <c r="L75" s="78" t="s">
        <v>32</v>
      </c>
      <c r="M75" s="306"/>
      <c r="N75" s="26"/>
      <c r="O75" s="283" t="s">
        <v>35</v>
      </c>
      <c r="P75" s="284"/>
      <c r="Q75" s="35"/>
      <c r="R75" s="283" t="s">
        <v>36</v>
      </c>
      <c r="S75" s="285"/>
      <c r="T75" s="284"/>
      <c r="U75" s="78" t="s">
        <v>32</v>
      </c>
      <c r="V75" s="308"/>
      <c r="W75" s="79"/>
      <c r="X75" s="80" t="s">
        <v>37</v>
      </c>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J75" s="207">
        <f>Y75</f>
        <v>0</v>
      </c>
      <c r="BK75" s="207">
        <f t="shared" si="421"/>
        <v>0</v>
      </c>
      <c r="BL75" s="207">
        <f t="shared" si="422"/>
        <v>0</v>
      </c>
      <c r="BM75" s="207">
        <f t="shared" si="423"/>
        <v>0</v>
      </c>
      <c r="BN75" s="207">
        <f t="shared" si="424"/>
        <v>0</v>
      </c>
      <c r="BO75" s="207">
        <f t="shared" si="425"/>
        <v>0</v>
      </c>
      <c r="BP75" s="207">
        <f t="shared" si="426"/>
        <v>0</v>
      </c>
      <c r="BQ75" s="207">
        <f t="shared" si="427"/>
        <v>0</v>
      </c>
      <c r="BR75" s="207">
        <f t="shared" si="428"/>
        <v>0</v>
      </c>
      <c r="BS75" s="207">
        <f t="shared" si="429"/>
        <v>0</v>
      </c>
      <c r="BT75" s="207">
        <f t="shared" si="430"/>
        <v>0</v>
      </c>
      <c r="BU75" s="207">
        <f t="shared" ref="BU75" si="522">AJ75</f>
        <v>0</v>
      </c>
      <c r="BV75" s="207">
        <f t="shared" si="431"/>
        <v>0</v>
      </c>
      <c r="BW75" s="207">
        <f t="shared" si="432"/>
        <v>0</v>
      </c>
      <c r="BX75" s="207">
        <f t="shared" si="433"/>
        <v>0</v>
      </c>
      <c r="BY75" s="207">
        <f t="shared" si="434"/>
        <v>0</v>
      </c>
      <c r="BZ75" s="207">
        <f t="shared" si="435"/>
        <v>0</v>
      </c>
      <c r="CA75" s="207">
        <f t="shared" si="436"/>
        <v>0</v>
      </c>
      <c r="CB75" s="207">
        <f t="shared" si="437"/>
        <v>0</v>
      </c>
      <c r="CC75" s="207">
        <f t="shared" si="438"/>
        <v>0</v>
      </c>
      <c r="CD75" s="207">
        <f t="shared" si="439"/>
        <v>0</v>
      </c>
      <c r="CE75" s="207">
        <f t="shared" si="440"/>
        <v>0</v>
      </c>
      <c r="CF75" s="207">
        <f t="shared" si="441"/>
        <v>0</v>
      </c>
      <c r="CG75" s="207">
        <f t="shared" si="442"/>
        <v>0</v>
      </c>
      <c r="CH75" s="207">
        <f t="shared" si="443"/>
        <v>0</v>
      </c>
      <c r="CI75" s="207">
        <f t="shared" si="444"/>
        <v>0</v>
      </c>
      <c r="CJ75" s="207">
        <f t="shared" si="445"/>
        <v>0</v>
      </c>
      <c r="CK75" s="207">
        <f t="shared" si="446"/>
        <v>0</v>
      </c>
      <c r="CL75" s="207">
        <f t="shared" si="447"/>
        <v>0</v>
      </c>
      <c r="CM75" s="207">
        <f t="shared" si="448"/>
        <v>0</v>
      </c>
      <c r="CN75" s="207">
        <f t="shared" si="449"/>
        <v>0</v>
      </c>
      <c r="CO75" s="207">
        <f t="shared" si="450"/>
        <v>0</v>
      </c>
      <c r="CP75" s="207">
        <f t="shared" si="451"/>
        <v>0</v>
      </c>
      <c r="CQ75" s="207">
        <f t="shared" si="452"/>
        <v>0</v>
      </c>
      <c r="CR75" s="207">
        <f t="shared" ref="CR75" si="523">BG75</f>
        <v>0</v>
      </c>
      <c r="CS75" s="207">
        <f t="shared" si="453"/>
        <v>0</v>
      </c>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f>'Coversheet'!$D$5</f>
        <v>0</v>
      </c>
      <c r="FO75" s="207">
        <f>'Coversheet'!$D$6</f>
        <v>0</v>
      </c>
      <c r="FP75" s="207">
        <f>'Coversheet'!$H$14</f>
        <v>0</v>
      </c>
      <c r="FQ75" s="207">
        <f>'Coversheet'!$H$15</f>
        <v>0</v>
      </c>
      <c r="FR75" s="207" t="str">
        <f>'Coversheet'!$D$12</f>
        <v>Select</v>
      </c>
      <c r="FS75" s="207" t="str">
        <f>'Coversheet'!$B$1</f>
        <v>Retail Collaborative Program Report v 01/2024</v>
      </c>
      <c r="FT75" s="266">
        <f>'Coversheet'!$G$15</f>
        <v>0</v>
      </c>
      <c r="FU75" s="207">
        <f>'Coversheet'!$G$16</f>
        <v>0</v>
      </c>
      <c r="FV75" s="266" t="str">
        <f>'Coversheet'!$D$7</f>
        <v>Select Recipient Name</v>
      </c>
      <c r="FW75" s="266" t="str">
        <f>'Coversheet'!$E$7</f>
        <v>Select Recipient Name</v>
      </c>
      <c r="FX75" s="266" t="str">
        <f>'Coversheet'!$F$7</f>
        <v>Select Recipient Name</v>
      </c>
      <c r="FY75" s="266" t="str">
        <f>'Coversheet'!$G$7</f>
        <v>Select Recipient Name</v>
      </c>
      <c r="FZ75" s="207"/>
      <c r="GA75" s="207"/>
      <c r="GB75" s="207"/>
      <c r="GC75" s="207"/>
      <c r="GD75" s="207"/>
      <c r="GE75" s="207"/>
      <c r="GF75" s="207"/>
      <c r="GG75" s="207"/>
      <c r="GH75" s="207"/>
      <c r="GI75" s="207"/>
      <c r="GJ75" s="207"/>
      <c r="GK75" s="207"/>
      <c r="GL75" s="207"/>
      <c r="GM75" s="207"/>
      <c r="GN75" s="207"/>
      <c r="GO75" s="207"/>
      <c r="GP75" s="207"/>
      <c r="GQ75" s="207"/>
      <c r="GS75" s="47" t="s">
        <v>47</v>
      </c>
      <c r="GT75" s="207" t="str">
        <f>'Performance Elements'!$C$14</f>
        <v xml:space="preserve">Develop a national Food Code adoption strategy (includes integrating FC Adoption Tool Kit into the strategy – NEW ERA DELIVERABLE 3.2.3 </v>
      </c>
      <c r="GU7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75" s="207" t="str">
        <f>'Performance Elements'!$C$16</f>
        <v>Increase enrollment and active participation and application of the Retail Food Regulatory Program Standards.</v>
      </c>
      <c r="GW7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75" s="207" t="str">
        <f>'Performance Elements'!$C$18</f>
        <v>Increase number of establishments that have well developed and implemented Food Safety Management Systems (FSMS)s (Includes well developed employee health program). – NEW ERA DELIVERABLE 3.2.3</v>
      </c>
      <c r="GY75" s="207" t="str">
        <f>'Performance Elements'!$C$19</f>
        <v xml:space="preserve">Develop a strategy to enhance communication and better tell our story </v>
      </c>
      <c r="GZ75" s="207">
        <f>'Performance Elements'!$C$21</f>
        <v>0</v>
      </c>
      <c r="HA75" s="207">
        <f>'Performance Elements'!$C$22</f>
        <v>0</v>
      </c>
      <c r="HB75" s="207">
        <f>'Performance Elements'!$C$23</f>
        <v>0</v>
      </c>
      <c r="HC75" s="207">
        <f>'Performance Elements'!$C$24</f>
        <v>0</v>
      </c>
      <c r="HD75" s="207">
        <f>'Performance Elements'!$C$25</f>
        <v>0</v>
      </c>
      <c r="HE75" s="207">
        <f>'Performance Elements'!$C$26</f>
        <v>0</v>
      </c>
      <c r="HF75" s="207">
        <f>'Performance Elements'!$C$27</f>
        <v>0</v>
      </c>
      <c r="HG75" s="207">
        <f>'Performance Elements'!$C$28</f>
        <v>0</v>
      </c>
      <c r="HH75" s="207">
        <f>'Performance Elements'!$C$29</f>
        <v>0</v>
      </c>
      <c r="HI75" s="207">
        <f>'Performance Elements'!$C$30</f>
        <v>0</v>
      </c>
      <c r="HJ75" s="207">
        <f>'Performance Elements'!$C$31</f>
        <v>0</v>
      </c>
      <c r="HK75" s="207">
        <f>'Performance Elements'!$C$32</f>
        <v>0</v>
      </c>
      <c r="HL75" s="207">
        <f>'Performance Elements'!$C$33</f>
        <v>0</v>
      </c>
      <c r="HM75" s="207">
        <f>'Performance Elements'!$C$34</f>
        <v>0</v>
      </c>
      <c r="HN75" s="207">
        <f>'Performance Elements'!$C$35</f>
        <v>0</v>
      </c>
      <c r="HO75" s="207">
        <f>'Performance Elements'!$C$36</f>
        <v>0</v>
      </c>
      <c r="HP75" s="207">
        <f>'Performance Elements'!$C$37</f>
        <v>0</v>
      </c>
      <c r="HQ75" s="207">
        <f>'Performance Elements'!$C$38</f>
        <v>0</v>
      </c>
      <c r="HR75" s="207">
        <f>'Performance Elements'!$C$39</f>
        <v>0</v>
      </c>
      <c r="HS75" s="207">
        <f>'Performance Elements'!$C$40</f>
        <v>0</v>
      </c>
      <c r="HT75" s="207">
        <f>'Performance Elements'!$C$41</f>
        <v>0</v>
      </c>
      <c r="HU75" s="207">
        <f>'Performance Elements'!$C$42</f>
        <v>0</v>
      </c>
      <c r="HV75" s="207">
        <f>'Performance Elements'!$C$43</f>
        <v>0</v>
      </c>
      <c r="HW75" s="207">
        <f>'Performance Elements'!$C$44</f>
        <v>0</v>
      </c>
      <c r="HX75" s="207">
        <f>'Performance Elements'!$C$45</f>
        <v>0</v>
      </c>
      <c r="HY75" s="207">
        <f>'Performance Elements'!$C$46</f>
        <v>0</v>
      </c>
      <c r="HZ75" s="207">
        <f>'Performance Elements'!$C$46</f>
        <v>0</v>
      </c>
      <c r="IA75" s="207">
        <f>'Performance Elements'!$C$47</f>
        <v>0</v>
      </c>
      <c r="IB75" s="207">
        <f>'Performance Elements'!$C$48</f>
        <v>0</v>
      </c>
      <c r="IC75" s="207">
        <f>'Performance Elements'!$C$49</f>
        <v>0</v>
      </c>
    </row>
    <row r="76" spans="2:237" s="47" customFormat="1" ht="24" customHeight="1" thickBot="1" x14ac:dyDescent="0.55000000000000004">
      <c r="B76" s="286" t="s">
        <v>38</v>
      </c>
      <c r="C76" s="287"/>
      <c r="D76" s="288"/>
      <c r="E76" s="26"/>
      <c r="F76" s="81" t="s">
        <v>39</v>
      </c>
      <c r="G76" s="82"/>
      <c r="H76" s="82"/>
      <c r="I76" s="82"/>
      <c r="J76" s="82"/>
      <c r="K76" s="82"/>
      <c r="L76" s="83"/>
      <c r="M76" s="307"/>
      <c r="N76" s="26"/>
      <c r="O76" s="84" t="s">
        <v>40</v>
      </c>
      <c r="P76" s="85"/>
      <c r="Q76" s="85"/>
      <c r="R76" s="85"/>
      <c r="S76" s="85"/>
      <c r="T76" s="85"/>
      <c r="U76" s="86"/>
      <c r="V76" s="309"/>
      <c r="W76" s="31"/>
      <c r="X76" s="87" t="s">
        <v>41</v>
      </c>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J76" s="207">
        <f>Y76</f>
        <v>0</v>
      </c>
      <c r="BK76" s="207">
        <f t="shared" si="421"/>
        <v>0</v>
      </c>
      <c r="BL76" s="207">
        <f t="shared" si="422"/>
        <v>0</v>
      </c>
      <c r="BM76" s="207">
        <f t="shared" si="423"/>
        <v>0</v>
      </c>
      <c r="BN76" s="207">
        <f t="shared" si="424"/>
        <v>0</v>
      </c>
      <c r="BO76" s="207">
        <f t="shared" si="425"/>
        <v>0</v>
      </c>
      <c r="BP76" s="207">
        <f t="shared" si="426"/>
        <v>0</v>
      </c>
      <c r="BQ76" s="207">
        <f t="shared" si="427"/>
        <v>0</v>
      </c>
      <c r="BR76" s="207">
        <f t="shared" si="428"/>
        <v>0</v>
      </c>
      <c r="BS76" s="207">
        <f t="shared" si="429"/>
        <v>0</v>
      </c>
      <c r="BT76" s="207">
        <f t="shared" si="430"/>
        <v>0</v>
      </c>
      <c r="BU76" s="207">
        <f>AJ76</f>
        <v>0</v>
      </c>
      <c r="BV76" s="207">
        <f t="shared" si="431"/>
        <v>0</v>
      </c>
      <c r="BW76" s="207">
        <f t="shared" si="432"/>
        <v>0</v>
      </c>
      <c r="BX76" s="207">
        <f t="shared" si="433"/>
        <v>0</v>
      </c>
      <c r="BY76" s="207">
        <f t="shared" si="434"/>
        <v>0</v>
      </c>
      <c r="BZ76" s="207">
        <f t="shared" si="435"/>
        <v>0</v>
      </c>
      <c r="CA76" s="207">
        <f t="shared" si="436"/>
        <v>0</v>
      </c>
      <c r="CB76" s="207">
        <f t="shared" si="437"/>
        <v>0</v>
      </c>
      <c r="CC76" s="207">
        <f t="shared" si="438"/>
        <v>0</v>
      </c>
      <c r="CD76" s="207">
        <f t="shared" si="439"/>
        <v>0</v>
      </c>
      <c r="CE76" s="207">
        <f t="shared" si="440"/>
        <v>0</v>
      </c>
      <c r="CF76" s="207">
        <f t="shared" si="441"/>
        <v>0</v>
      </c>
      <c r="CG76" s="207">
        <f t="shared" si="442"/>
        <v>0</v>
      </c>
      <c r="CH76" s="207">
        <f t="shared" si="443"/>
        <v>0</v>
      </c>
      <c r="CI76" s="207">
        <f t="shared" si="444"/>
        <v>0</v>
      </c>
      <c r="CJ76" s="207">
        <f t="shared" si="445"/>
        <v>0</v>
      </c>
      <c r="CK76" s="207">
        <f t="shared" si="446"/>
        <v>0</v>
      </c>
      <c r="CL76" s="207">
        <f t="shared" si="447"/>
        <v>0</v>
      </c>
      <c r="CM76" s="207">
        <f t="shared" si="448"/>
        <v>0</v>
      </c>
      <c r="CN76" s="207">
        <f t="shared" si="449"/>
        <v>0</v>
      </c>
      <c r="CO76" s="207">
        <f t="shared" si="450"/>
        <v>0</v>
      </c>
      <c r="CP76" s="207">
        <f t="shared" si="451"/>
        <v>0</v>
      </c>
      <c r="CQ76" s="207">
        <f t="shared" si="452"/>
        <v>0</v>
      </c>
      <c r="CR76" s="207">
        <f>BG76</f>
        <v>0</v>
      </c>
      <c r="CS76" s="207">
        <f>BH76</f>
        <v>0</v>
      </c>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c r="FG76" s="207"/>
      <c r="FH76" s="207"/>
      <c r="FI76" s="207"/>
      <c r="FJ76" s="207"/>
      <c r="FK76" s="207"/>
      <c r="FL76" s="207"/>
      <c r="FM76" s="207"/>
      <c r="FN76" s="207">
        <f>'Coversheet'!$D$5</f>
        <v>0</v>
      </c>
      <c r="FO76" s="207">
        <f>'Coversheet'!$D$6</f>
        <v>0</v>
      </c>
      <c r="FP76" s="207">
        <f>'Coversheet'!$H$14</f>
        <v>0</v>
      </c>
      <c r="FQ76" s="207">
        <f>'Coversheet'!$H$15</f>
        <v>0</v>
      </c>
      <c r="FR76" s="207" t="str">
        <f>'Coversheet'!$D$12</f>
        <v>Select</v>
      </c>
      <c r="FS76" s="207" t="str">
        <f>'Coversheet'!$B$1</f>
        <v>Retail Collaborative Program Report v 01/2024</v>
      </c>
      <c r="FT76" s="266">
        <f>'Coversheet'!$G$15</f>
        <v>0</v>
      </c>
      <c r="FU76" s="207">
        <f>'Coversheet'!$G$16</f>
        <v>0</v>
      </c>
      <c r="FV76" s="266" t="str">
        <f>'Coversheet'!$D$7</f>
        <v>Select Recipient Name</v>
      </c>
      <c r="FW76" s="266" t="str">
        <f>'Coversheet'!$E$7</f>
        <v>Select Recipient Name</v>
      </c>
      <c r="FX76" s="266" t="str">
        <f>'Coversheet'!$F$7</f>
        <v>Select Recipient Name</v>
      </c>
      <c r="FY76" s="266" t="str">
        <f>'Coversheet'!$G$7</f>
        <v>Select Recipient Name</v>
      </c>
      <c r="FZ76" s="207"/>
      <c r="GA76" s="207"/>
      <c r="GB76" s="207"/>
      <c r="GC76" s="207"/>
      <c r="GD76" s="207"/>
      <c r="GE76" s="207"/>
      <c r="GF76" s="207"/>
      <c r="GG76" s="207"/>
      <c r="GH76" s="207"/>
      <c r="GI76" s="207"/>
      <c r="GJ76" s="207"/>
      <c r="GK76" s="207"/>
      <c r="GL76" s="207"/>
      <c r="GM76" s="207"/>
      <c r="GN76" s="207"/>
      <c r="GO76" s="207"/>
      <c r="GP76" s="207"/>
      <c r="GQ76" s="207"/>
      <c r="GS76" s="47" t="s">
        <v>47</v>
      </c>
      <c r="GT76" s="207" t="str">
        <f>'Performance Elements'!$C$14</f>
        <v xml:space="preserve">Develop a national Food Code adoption strategy (includes integrating FC Adoption Tool Kit into the strategy – NEW ERA DELIVERABLE 3.2.3 </v>
      </c>
      <c r="GU7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76" s="207" t="str">
        <f>'Performance Elements'!$C$16</f>
        <v>Increase enrollment and active participation and application of the Retail Food Regulatory Program Standards.</v>
      </c>
      <c r="GW7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76" s="207" t="str">
        <f>'Performance Elements'!$C$18</f>
        <v>Increase number of establishments that have well developed and implemented Food Safety Management Systems (FSMS)s (Includes well developed employee health program). – NEW ERA DELIVERABLE 3.2.3</v>
      </c>
      <c r="GY76" s="207" t="str">
        <f>'Performance Elements'!$C$19</f>
        <v xml:space="preserve">Develop a strategy to enhance communication and better tell our story </v>
      </c>
      <c r="GZ76" s="207">
        <f>'Performance Elements'!$C$21</f>
        <v>0</v>
      </c>
      <c r="HA76" s="207">
        <f>'Performance Elements'!$C$22</f>
        <v>0</v>
      </c>
      <c r="HB76" s="207">
        <f>'Performance Elements'!$C$23</f>
        <v>0</v>
      </c>
      <c r="HC76" s="207">
        <f>'Performance Elements'!$C$24</f>
        <v>0</v>
      </c>
      <c r="HD76" s="207">
        <f>'Performance Elements'!$C$25</f>
        <v>0</v>
      </c>
      <c r="HE76" s="207">
        <f>'Performance Elements'!$C$26</f>
        <v>0</v>
      </c>
      <c r="HF76" s="207">
        <f>'Performance Elements'!$C$27</f>
        <v>0</v>
      </c>
      <c r="HG76" s="207">
        <f>'Performance Elements'!$C$28</f>
        <v>0</v>
      </c>
      <c r="HH76" s="207">
        <f>'Performance Elements'!$C$29</f>
        <v>0</v>
      </c>
      <c r="HI76" s="207">
        <f>'Performance Elements'!$C$30</f>
        <v>0</v>
      </c>
      <c r="HJ76" s="207">
        <f>'Performance Elements'!$C$31</f>
        <v>0</v>
      </c>
      <c r="HK76" s="207">
        <f>'Performance Elements'!$C$32</f>
        <v>0</v>
      </c>
      <c r="HL76" s="207">
        <f>'Performance Elements'!$C$33</f>
        <v>0</v>
      </c>
      <c r="HM76" s="207">
        <f>'Performance Elements'!$C$34</f>
        <v>0</v>
      </c>
      <c r="HN76" s="207">
        <f>'Performance Elements'!$C$35</f>
        <v>0</v>
      </c>
      <c r="HO76" s="207">
        <f>'Performance Elements'!$C$36</f>
        <v>0</v>
      </c>
      <c r="HP76" s="207">
        <f>'Performance Elements'!$C$37</f>
        <v>0</v>
      </c>
      <c r="HQ76" s="207">
        <f>'Performance Elements'!$C$38</f>
        <v>0</v>
      </c>
      <c r="HR76" s="207">
        <f>'Performance Elements'!$C$39</f>
        <v>0</v>
      </c>
      <c r="HS76" s="207">
        <f>'Performance Elements'!$C$40</f>
        <v>0</v>
      </c>
      <c r="HT76" s="207">
        <f>'Performance Elements'!$C$41</f>
        <v>0</v>
      </c>
      <c r="HU76" s="207">
        <f>'Performance Elements'!$C$42</f>
        <v>0</v>
      </c>
      <c r="HV76" s="207">
        <f>'Performance Elements'!$C$43</f>
        <v>0</v>
      </c>
      <c r="HW76" s="207">
        <f>'Performance Elements'!$C$44</f>
        <v>0</v>
      </c>
      <c r="HX76" s="207">
        <f>'Performance Elements'!$C$45</f>
        <v>0</v>
      </c>
      <c r="HY76" s="207">
        <f>'Performance Elements'!$C$46</f>
        <v>0</v>
      </c>
      <c r="HZ76" s="207">
        <f>'Performance Elements'!$C$46</f>
        <v>0</v>
      </c>
      <c r="IA76" s="207">
        <f>'Performance Elements'!$C$47</f>
        <v>0</v>
      </c>
      <c r="IB76" s="207">
        <f>'Performance Elements'!$C$48</f>
        <v>0</v>
      </c>
      <c r="IC76" s="207">
        <f>'Performance Elements'!$C$49</f>
        <v>0</v>
      </c>
    </row>
    <row r="77" spans="2:237" s="47" customFormat="1" ht="100.5" customHeight="1" thickBot="1" x14ac:dyDescent="0.4">
      <c r="B77" s="289"/>
      <c r="C77" s="290"/>
      <c r="D77" s="291"/>
      <c r="E77" s="26"/>
      <c r="F77" s="292"/>
      <c r="G77" s="293"/>
      <c r="H77" s="293"/>
      <c r="I77" s="293"/>
      <c r="J77" s="293"/>
      <c r="K77" s="293"/>
      <c r="L77" s="294"/>
      <c r="M77" s="57"/>
      <c r="N77" s="26"/>
      <c r="O77" s="292" t="s">
        <v>42</v>
      </c>
      <c r="P77" s="295"/>
      <c r="Q77" s="295"/>
      <c r="R77" s="295"/>
      <c r="S77" s="295"/>
      <c r="T77" s="295"/>
      <c r="U77" s="296"/>
      <c r="V77" s="57"/>
      <c r="W77" s="89"/>
      <c r="X77" s="26"/>
      <c r="Y77" s="26"/>
      <c r="Z77" s="26"/>
      <c r="AA77" s="26"/>
      <c r="AB77" s="26"/>
      <c r="AC77" s="26"/>
      <c r="AD77" s="26"/>
      <c r="AE77" s="26"/>
      <c r="AF77" s="26"/>
      <c r="AG77" s="26"/>
      <c r="AH77" s="26"/>
      <c r="AI77" s="26"/>
      <c r="AJ77" s="26"/>
      <c r="FV77" s="207"/>
      <c r="FW77" s="207"/>
      <c r="FX77" s="207"/>
      <c r="FY77" s="207"/>
    </row>
    <row r="78" spans="2:237" x14ac:dyDescent="0.35">
      <c r="GQ78" s="47"/>
      <c r="GR78" s="47"/>
      <c r="GS78" s="47"/>
    </row>
    <row r="79" spans="2:237" s="47" customFormat="1" ht="15" thickBot="1" x14ac:dyDescent="0.4">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FV79" s="207"/>
      <c r="FW79" s="207"/>
      <c r="FX79" s="207"/>
      <c r="FY79" s="207"/>
    </row>
    <row r="80" spans="2:237" s="47" customFormat="1" ht="18.75" customHeight="1" thickBot="1" x14ac:dyDescent="0.55000000000000004">
      <c r="B80" s="297" t="s">
        <v>22</v>
      </c>
      <c r="C80" s="298"/>
      <c r="D80" s="299"/>
      <c r="E80" s="42"/>
      <c r="F80" s="300" t="s">
        <v>23</v>
      </c>
      <c r="G80" s="301"/>
      <c r="H80" s="301"/>
      <c r="I80" s="301"/>
      <c r="J80" s="301"/>
      <c r="K80" s="301"/>
      <c r="L80" s="301"/>
      <c r="M80" s="302"/>
      <c r="N80" s="26"/>
      <c r="O80" s="320" t="s">
        <v>24</v>
      </c>
      <c r="P80" s="321"/>
      <c r="Q80" s="321"/>
      <c r="R80" s="321"/>
      <c r="S80" s="321"/>
      <c r="T80" s="321"/>
      <c r="U80" s="321"/>
      <c r="V80" s="322"/>
      <c r="W80" s="26"/>
      <c r="X80" s="26"/>
      <c r="Y80" s="26"/>
      <c r="Z80" s="26"/>
      <c r="AA80" s="26"/>
      <c r="AB80" s="26"/>
      <c r="AC80" s="26"/>
      <c r="AD80" s="26"/>
      <c r="AE80" s="26"/>
      <c r="AF80" s="26"/>
      <c r="AG80" s="26"/>
      <c r="AH80" s="26"/>
      <c r="AI80" s="26"/>
      <c r="AJ80" s="26"/>
      <c r="FV80" s="207"/>
      <c r="FW80" s="207"/>
      <c r="FX80" s="207"/>
      <c r="FY80" s="207"/>
    </row>
    <row r="81" spans="2:237" s="47" customFormat="1" ht="24" customHeight="1" thickBot="1" x14ac:dyDescent="0.55000000000000004">
      <c r="B81" s="67" t="s">
        <v>48</v>
      </c>
      <c r="C81" s="68"/>
      <c r="D81" s="69"/>
      <c r="E81" s="26"/>
      <c r="F81" s="70" t="s">
        <v>48</v>
      </c>
      <c r="G81" s="55"/>
      <c r="H81" s="71"/>
      <c r="I81" s="55"/>
      <c r="J81" s="55"/>
      <c r="K81" s="71"/>
      <c r="L81" s="63"/>
      <c r="M81" s="306" t="s">
        <v>26</v>
      </c>
      <c r="N81" s="26"/>
      <c r="O81" s="72" t="s">
        <v>48</v>
      </c>
      <c r="P81" s="65"/>
      <c r="Q81" s="65"/>
      <c r="R81" s="65"/>
      <c r="S81" s="65"/>
      <c r="T81" s="65"/>
      <c r="U81" s="66"/>
      <c r="V81" s="308" t="s">
        <v>27</v>
      </c>
      <c r="W81" s="26"/>
      <c r="X81" s="73" t="s">
        <v>48</v>
      </c>
      <c r="Y81" s="208" t="s">
        <v>198</v>
      </c>
      <c r="Z81" s="208" t="s">
        <v>199</v>
      </c>
      <c r="AA81" s="208" t="s">
        <v>200</v>
      </c>
      <c r="AB81" s="208" t="s">
        <v>201</v>
      </c>
      <c r="AC81" s="208" t="s">
        <v>202</v>
      </c>
      <c r="AD81" s="208" t="s">
        <v>203</v>
      </c>
      <c r="AE81" s="272" t="s">
        <v>205</v>
      </c>
      <c r="AF81" s="272" t="s">
        <v>206</v>
      </c>
      <c r="AG81" s="272" t="s">
        <v>207</v>
      </c>
      <c r="AH81" s="272" t="s">
        <v>208</v>
      </c>
      <c r="AI81" s="272" t="s">
        <v>209</v>
      </c>
      <c r="AJ81" s="272" t="s">
        <v>210</v>
      </c>
      <c r="AK81" s="272" t="s">
        <v>211</v>
      </c>
      <c r="AL81" s="272" t="s">
        <v>212</v>
      </c>
      <c r="AM81" s="272" t="s">
        <v>213</v>
      </c>
      <c r="AN81" s="272" t="s">
        <v>214</v>
      </c>
      <c r="AO81" s="272" t="s">
        <v>215</v>
      </c>
      <c r="AP81" s="272" t="s">
        <v>216</v>
      </c>
      <c r="AQ81" s="272" t="s">
        <v>217</v>
      </c>
      <c r="AR81" s="272" t="s">
        <v>218</v>
      </c>
      <c r="AS81" s="272" t="s">
        <v>219</v>
      </c>
      <c r="AT81" s="272" t="s">
        <v>220</v>
      </c>
      <c r="AU81" s="272" t="s">
        <v>221</v>
      </c>
      <c r="AV81" s="272" t="s">
        <v>222</v>
      </c>
      <c r="AW81" s="272" t="s">
        <v>223</v>
      </c>
      <c r="AX81" s="272" t="s">
        <v>224</v>
      </c>
      <c r="AY81" s="272" t="s">
        <v>225</v>
      </c>
      <c r="AZ81" s="272" t="s">
        <v>226</v>
      </c>
      <c r="BA81" s="272" t="s">
        <v>227</v>
      </c>
      <c r="BB81" s="272" t="s">
        <v>228</v>
      </c>
      <c r="BC81" s="272" t="s">
        <v>229</v>
      </c>
      <c r="BD81" s="272" t="s">
        <v>230</v>
      </c>
      <c r="BE81" s="272" t="s">
        <v>231</v>
      </c>
      <c r="BF81" s="272" t="s">
        <v>232</v>
      </c>
      <c r="BG81" s="272" t="s">
        <v>233</v>
      </c>
      <c r="BH81" s="272" t="s">
        <v>234</v>
      </c>
      <c r="FV81" s="207"/>
      <c r="FW81" s="207"/>
      <c r="FX81" s="207"/>
      <c r="FY81" s="207"/>
    </row>
    <row r="82" spans="2:237" s="47" customFormat="1" ht="24" customHeight="1" thickBot="1" x14ac:dyDescent="0.55000000000000004">
      <c r="B82" s="74" t="s">
        <v>29</v>
      </c>
      <c r="C82" s="75"/>
      <c r="D82" s="30"/>
      <c r="E82" s="26"/>
      <c r="F82" s="319" t="s">
        <v>30</v>
      </c>
      <c r="G82" s="282"/>
      <c r="H82" s="35"/>
      <c r="I82" s="319" t="s">
        <v>31</v>
      </c>
      <c r="J82" s="282"/>
      <c r="K82" s="310" t="s">
        <v>32</v>
      </c>
      <c r="L82" s="311"/>
      <c r="M82" s="306"/>
      <c r="N82" s="26"/>
      <c r="O82" s="283" t="s">
        <v>30</v>
      </c>
      <c r="P82" s="284"/>
      <c r="Q82" s="35"/>
      <c r="R82" s="283" t="s">
        <v>31</v>
      </c>
      <c r="S82" s="284"/>
      <c r="T82" s="310" t="s">
        <v>32</v>
      </c>
      <c r="U82" s="311"/>
      <c r="V82" s="308"/>
      <c r="W82" s="76"/>
      <c r="X82" s="77" t="s">
        <v>33</v>
      </c>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J82" s="207">
        <f>Y82</f>
        <v>0</v>
      </c>
      <c r="BK82" s="207">
        <f t="shared" ref="BK82:BK84" si="524">Z82</f>
        <v>0</v>
      </c>
      <c r="BL82" s="207">
        <f t="shared" ref="BL82:BL84" si="525">AA82</f>
        <v>0</v>
      </c>
      <c r="BM82" s="207">
        <f t="shared" ref="BM82:BM84" si="526">AB82</f>
        <v>0</v>
      </c>
      <c r="BN82" s="207">
        <f t="shared" ref="BN82:BN84" si="527">AC82</f>
        <v>0</v>
      </c>
      <c r="BO82" s="207">
        <f t="shared" ref="BO82:BO84" si="528">AD82</f>
        <v>0</v>
      </c>
      <c r="BP82" s="207">
        <f t="shared" ref="BP82:BP84" si="529">AE82</f>
        <v>0</v>
      </c>
      <c r="BQ82" s="207">
        <f t="shared" ref="BQ82:BQ84" si="530">AF82</f>
        <v>0</v>
      </c>
      <c r="BR82" s="207">
        <f t="shared" ref="BR82:BR84" si="531">AG82</f>
        <v>0</v>
      </c>
      <c r="BS82" s="207">
        <f t="shared" ref="BS82:BS84" si="532">AH82</f>
        <v>0</v>
      </c>
      <c r="BT82" s="207">
        <f t="shared" ref="BT82:BT84" si="533">AI82</f>
        <v>0</v>
      </c>
      <c r="BU82" s="207">
        <f>AJ82</f>
        <v>0</v>
      </c>
      <c r="BV82" s="207">
        <f t="shared" ref="BV82:BV84" si="534">AK82</f>
        <v>0</v>
      </c>
      <c r="BW82" s="207">
        <f t="shared" ref="BW82:BW84" si="535">AL82</f>
        <v>0</v>
      </c>
      <c r="BX82" s="207">
        <f t="shared" ref="BX82:BX84" si="536">AM82</f>
        <v>0</v>
      </c>
      <c r="BY82" s="207">
        <f t="shared" ref="BY82:BY84" si="537">AN82</f>
        <v>0</v>
      </c>
      <c r="BZ82" s="207">
        <f t="shared" ref="BZ82:BZ84" si="538">AO82</f>
        <v>0</v>
      </c>
      <c r="CA82" s="207">
        <f t="shared" ref="CA82:CA84" si="539">AP82</f>
        <v>0</v>
      </c>
      <c r="CB82" s="207">
        <f t="shared" ref="CB82:CB84" si="540">AQ82</f>
        <v>0</v>
      </c>
      <c r="CC82" s="207">
        <f t="shared" ref="CC82:CC84" si="541">AR82</f>
        <v>0</v>
      </c>
      <c r="CD82" s="207">
        <f t="shared" ref="CD82:CD84" si="542">AS82</f>
        <v>0</v>
      </c>
      <c r="CE82" s="207">
        <f t="shared" ref="CE82:CE84" si="543">AT82</f>
        <v>0</v>
      </c>
      <c r="CF82" s="207">
        <f t="shared" ref="CF82:CF84" si="544">AU82</f>
        <v>0</v>
      </c>
      <c r="CG82" s="207">
        <f t="shared" ref="CG82:CG84" si="545">AV82</f>
        <v>0</v>
      </c>
      <c r="CH82" s="207">
        <f t="shared" ref="CH82:CH84" si="546">AW82</f>
        <v>0</v>
      </c>
      <c r="CI82" s="207">
        <f t="shared" ref="CI82:CI84" si="547">AX82</f>
        <v>0</v>
      </c>
      <c r="CJ82" s="207">
        <f t="shared" ref="CJ82:CJ84" si="548">AY82</f>
        <v>0</v>
      </c>
      <c r="CK82" s="207">
        <f t="shared" ref="CK82:CK84" si="549">AZ82</f>
        <v>0</v>
      </c>
      <c r="CL82" s="207">
        <f t="shared" ref="CL82:CL84" si="550">BA82</f>
        <v>0</v>
      </c>
      <c r="CM82" s="207">
        <f t="shared" ref="CM82:CM84" si="551">BB82</f>
        <v>0</v>
      </c>
      <c r="CN82" s="207">
        <f t="shared" ref="CN82:CN84" si="552">BC82</f>
        <v>0</v>
      </c>
      <c r="CO82" s="207">
        <f t="shared" ref="CO82:CO84" si="553">BD82</f>
        <v>0</v>
      </c>
      <c r="CP82" s="207">
        <f t="shared" ref="CP82:CP84" si="554">BE82</f>
        <v>0</v>
      </c>
      <c r="CQ82" s="207">
        <f t="shared" ref="CQ82:CQ84" si="555">BF82</f>
        <v>0</v>
      </c>
      <c r="CR82" s="207">
        <f>BG82</f>
        <v>0</v>
      </c>
      <c r="CS82" s="207">
        <f t="shared" ref="CS82:CS83" si="556">BH82</f>
        <v>0</v>
      </c>
      <c r="CT82" s="207">
        <f>Y83</f>
        <v>0</v>
      </c>
      <c r="CU82" s="207">
        <f t="shared" ref="CU82" si="557">Z83</f>
        <v>0</v>
      </c>
      <c r="CV82" s="207">
        <f t="shared" ref="CV82" si="558">AA83</f>
        <v>0</v>
      </c>
      <c r="CW82" s="207">
        <f t="shared" ref="CW82" si="559">AB83</f>
        <v>0</v>
      </c>
      <c r="CX82" s="207">
        <f t="shared" ref="CX82" si="560">AC83</f>
        <v>0</v>
      </c>
      <c r="CY82" s="207">
        <f t="shared" ref="CY82" si="561">AD83</f>
        <v>0</v>
      </c>
      <c r="CZ82" s="207">
        <f t="shared" ref="CZ82" si="562">AE83</f>
        <v>0</v>
      </c>
      <c r="DA82" s="207">
        <f t="shared" ref="DA82" si="563">AF83</f>
        <v>0</v>
      </c>
      <c r="DB82" s="207">
        <f t="shared" ref="DB82" si="564">AG83</f>
        <v>0</v>
      </c>
      <c r="DC82" s="207">
        <f t="shared" ref="DC82" si="565">AH83</f>
        <v>0</v>
      </c>
      <c r="DD82" s="207">
        <f t="shared" ref="DD82" si="566">AI83</f>
        <v>0</v>
      </c>
      <c r="DE82" s="207">
        <f>AJ83</f>
        <v>0</v>
      </c>
      <c r="DF82" s="207">
        <f t="shared" ref="DF82" si="567">AK83</f>
        <v>0</v>
      </c>
      <c r="DG82" s="207">
        <f t="shared" ref="DG82" si="568">AL83</f>
        <v>0</v>
      </c>
      <c r="DH82" s="207">
        <f t="shared" ref="DH82" si="569">AM83</f>
        <v>0</v>
      </c>
      <c r="DI82" s="207">
        <f t="shared" ref="DI82" si="570">AN83</f>
        <v>0</v>
      </c>
      <c r="DJ82" s="207">
        <f t="shared" ref="DJ82" si="571">AO83</f>
        <v>0</v>
      </c>
      <c r="DK82" s="207">
        <f t="shared" ref="DK82" si="572">AP83</f>
        <v>0</v>
      </c>
      <c r="DL82" s="207">
        <f t="shared" ref="DL82" si="573">AQ83</f>
        <v>0</v>
      </c>
      <c r="DM82" s="207">
        <f t="shared" ref="DM82" si="574">AR83</f>
        <v>0</v>
      </c>
      <c r="DN82" s="207">
        <f t="shared" ref="DN82" si="575">AS83</f>
        <v>0</v>
      </c>
      <c r="DO82" s="207">
        <f t="shared" ref="DO82" si="576">AT83</f>
        <v>0</v>
      </c>
      <c r="DP82" s="207">
        <f t="shared" ref="DP82" si="577">AU83</f>
        <v>0</v>
      </c>
      <c r="DQ82" s="207">
        <f t="shared" ref="DQ82" si="578">AV83</f>
        <v>0</v>
      </c>
      <c r="DR82" s="207">
        <f t="shared" ref="DR82" si="579">AW83</f>
        <v>0</v>
      </c>
      <c r="DS82" s="207">
        <f t="shared" ref="DS82" si="580">AX83</f>
        <v>0</v>
      </c>
      <c r="DT82" s="207">
        <f t="shared" ref="DT82" si="581">AY83</f>
        <v>0</v>
      </c>
      <c r="DU82" s="207">
        <f t="shared" ref="DU82" si="582">AZ83</f>
        <v>0</v>
      </c>
      <c r="DV82" s="207">
        <f t="shared" ref="DV82" si="583">BA83</f>
        <v>0</v>
      </c>
      <c r="DW82" s="207">
        <f t="shared" ref="DW82" si="584">BB83</f>
        <v>0</v>
      </c>
      <c r="DX82" s="207">
        <f t="shared" ref="DX82" si="585">BC83</f>
        <v>0</v>
      </c>
      <c r="DY82" s="207">
        <f t="shared" ref="DY82" si="586">BD83</f>
        <v>0</v>
      </c>
      <c r="DZ82" s="207">
        <f t="shared" ref="DZ82" si="587">BE83</f>
        <v>0</v>
      </c>
      <c r="EA82" s="207">
        <f t="shared" ref="EA82" si="588">BF83</f>
        <v>0</v>
      </c>
      <c r="EB82" s="207">
        <f t="shared" ref="EB82" si="589">BG83</f>
        <v>0</v>
      </c>
      <c r="EC82" s="207">
        <f t="shared" ref="EC82" si="590">BH83</f>
        <v>0</v>
      </c>
      <c r="ED82" s="207">
        <f>Y84</f>
        <v>0</v>
      </c>
      <c r="EE82" s="207">
        <f t="shared" ref="EE82" si="591">Z84</f>
        <v>0</v>
      </c>
      <c r="EF82" s="207">
        <f t="shared" ref="EF82" si="592">AA84</f>
        <v>0</v>
      </c>
      <c r="EG82" s="207">
        <f t="shared" ref="EG82" si="593">AB84</f>
        <v>0</v>
      </c>
      <c r="EH82" s="207">
        <f t="shared" ref="EH82" si="594">AC84</f>
        <v>0</v>
      </c>
      <c r="EI82" s="207">
        <f t="shared" ref="EI82" si="595">AD84</f>
        <v>0</v>
      </c>
      <c r="EJ82" s="207">
        <f t="shared" ref="EJ82" si="596">AE84</f>
        <v>0</v>
      </c>
      <c r="EK82" s="207">
        <f t="shared" ref="EK82" si="597">AF84</f>
        <v>0</v>
      </c>
      <c r="EL82" s="207">
        <f t="shared" ref="EL82" si="598">AG84</f>
        <v>0</v>
      </c>
      <c r="EM82" s="207">
        <f t="shared" ref="EM82" si="599">AH84</f>
        <v>0</v>
      </c>
      <c r="EN82" s="207">
        <f t="shared" ref="EN82" si="600">AI84</f>
        <v>0</v>
      </c>
      <c r="EO82" s="207">
        <f>AJ84</f>
        <v>0</v>
      </c>
      <c r="EP82" s="207">
        <f t="shared" ref="EP82" si="601">AK84</f>
        <v>0</v>
      </c>
      <c r="EQ82" s="207">
        <f t="shared" ref="EQ82" si="602">AL84</f>
        <v>0</v>
      </c>
      <c r="ER82" s="207">
        <f t="shared" ref="ER82" si="603">AM84</f>
        <v>0</v>
      </c>
      <c r="ES82" s="207">
        <f t="shared" ref="ES82" si="604">AN84</f>
        <v>0</v>
      </c>
      <c r="ET82" s="207">
        <f t="shared" ref="ET82" si="605">AO84</f>
        <v>0</v>
      </c>
      <c r="EU82" s="207">
        <f t="shared" ref="EU82" si="606">AP84</f>
        <v>0</v>
      </c>
      <c r="EV82" s="207">
        <f t="shared" ref="EV82" si="607">AQ84</f>
        <v>0</v>
      </c>
      <c r="EW82" s="207">
        <f t="shared" ref="EW82" si="608">AR84</f>
        <v>0</v>
      </c>
      <c r="EX82" s="207">
        <f t="shared" ref="EX82" si="609">AS84</f>
        <v>0</v>
      </c>
      <c r="EY82" s="207">
        <f t="shared" ref="EY82" si="610">AT84</f>
        <v>0</v>
      </c>
      <c r="EZ82" s="207">
        <f t="shared" ref="EZ82" si="611">AU84</f>
        <v>0</v>
      </c>
      <c r="FA82" s="207">
        <f t="shared" ref="FA82" si="612">AV84</f>
        <v>0</v>
      </c>
      <c r="FB82" s="207">
        <f t="shared" ref="FB82" si="613">AW84</f>
        <v>0</v>
      </c>
      <c r="FC82" s="207">
        <f t="shared" ref="FC82" si="614">AX84</f>
        <v>0</v>
      </c>
      <c r="FD82" s="207">
        <f t="shared" ref="FD82" si="615">AY84</f>
        <v>0</v>
      </c>
      <c r="FE82" s="207">
        <f t="shared" ref="FE82" si="616">AZ84</f>
        <v>0</v>
      </c>
      <c r="FF82" s="207">
        <f t="shared" ref="FF82" si="617">BA84</f>
        <v>0</v>
      </c>
      <c r="FG82" s="207">
        <f t="shared" ref="FG82" si="618">BB84</f>
        <v>0</v>
      </c>
      <c r="FH82" s="207">
        <f t="shared" ref="FH82" si="619">BC84</f>
        <v>0</v>
      </c>
      <c r="FI82" s="207">
        <f t="shared" ref="FI82" si="620">BD84</f>
        <v>0</v>
      </c>
      <c r="FJ82" s="207">
        <f t="shared" ref="FJ82" si="621">BE84</f>
        <v>0</v>
      </c>
      <c r="FK82" s="207">
        <f t="shared" ref="FK82" si="622">BF84</f>
        <v>0</v>
      </c>
      <c r="FL82" s="207">
        <f t="shared" ref="FL82" si="623">BG84</f>
        <v>0</v>
      </c>
      <c r="FM82" s="207">
        <f t="shared" ref="FM82" si="624">BH84</f>
        <v>0</v>
      </c>
      <c r="FN82" s="207">
        <f>'Coversheet'!$D$5</f>
        <v>0</v>
      </c>
      <c r="FO82" s="207">
        <f>'Coversheet'!$D$6</f>
        <v>0</v>
      </c>
      <c r="FP82" s="207">
        <f>'Coversheet'!$H$14</f>
        <v>0</v>
      </c>
      <c r="FQ82" s="207">
        <f>'Coversheet'!$H$15</f>
        <v>0</v>
      </c>
      <c r="FR82" s="207" t="str">
        <f>'Coversheet'!$D$12</f>
        <v>Select</v>
      </c>
      <c r="FS82" s="207" t="str">
        <f>'Coversheet'!$B$1</f>
        <v>Retail Collaborative Program Report v 01/2024</v>
      </c>
      <c r="FT82" s="266">
        <f>'Coversheet'!$G$15</f>
        <v>0</v>
      </c>
      <c r="FU82" s="207">
        <f>'Coversheet'!$G$16</f>
        <v>0</v>
      </c>
      <c r="FV82" s="266" t="str">
        <f>'Coversheet'!$D$7</f>
        <v>Select Recipient Name</v>
      </c>
      <c r="FW82" s="266" t="str">
        <f>'Coversheet'!$E$7</f>
        <v>Select Recipient Name</v>
      </c>
      <c r="FX82" s="266" t="str">
        <f>'Coversheet'!$F$7</f>
        <v>Select Recipient Name</v>
      </c>
      <c r="FY82" s="266" t="str">
        <f>'Coversheet'!$G$7</f>
        <v>Select Recipient Name</v>
      </c>
      <c r="FZ82" s="266">
        <f>D82</f>
        <v>0</v>
      </c>
      <c r="GA82" s="266">
        <f>D83</f>
        <v>0</v>
      </c>
      <c r="GB82" s="267">
        <f>B85</f>
        <v>0</v>
      </c>
      <c r="GC82" s="267" t="s">
        <v>107</v>
      </c>
      <c r="GD82" s="266"/>
      <c r="GE82" s="267" t="s">
        <v>107</v>
      </c>
      <c r="GF82" s="267" t="s">
        <v>107</v>
      </c>
      <c r="GG82" s="266">
        <f>H82</f>
        <v>0</v>
      </c>
      <c r="GH82" s="266">
        <f>H83</f>
        <v>0</v>
      </c>
      <c r="GI82" s="207" t="str">
        <f>K82</f>
        <v>Select</v>
      </c>
      <c r="GJ82" s="207" t="str">
        <f>L83</f>
        <v>Select</v>
      </c>
      <c r="GK82" s="207">
        <f>F85</f>
        <v>0</v>
      </c>
      <c r="GL82" s="207">
        <f>M85</f>
        <v>0</v>
      </c>
      <c r="GM82" s="266">
        <f>Q82</f>
        <v>0</v>
      </c>
      <c r="GN82" s="266">
        <f>Q83</f>
        <v>0</v>
      </c>
      <c r="GO82" s="207" t="str">
        <f>T82</f>
        <v>Select</v>
      </c>
      <c r="GP82" s="207" t="str">
        <f>U83</f>
        <v>Select</v>
      </c>
      <c r="GQ82" s="207" t="str">
        <f>O85</f>
        <v>[If this Plan of Action was reported as complete at your Mid-Year Report and no additional updates are needed please skip the Annual Report Response Section. Otherwise, complete the Annual Report Response section and replace this bracketed text with your Progress Report]</v>
      </c>
      <c r="GR82" s="47">
        <f>V85</f>
        <v>0</v>
      </c>
      <c r="GS82" s="47" t="s">
        <v>48</v>
      </c>
      <c r="GT82" s="207" t="str">
        <f>'Performance Elements'!$C$14</f>
        <v xml:space="preserve">Develop a national Food Code adoption strategy (includes integrating FC Adoption Tool Kit into the strategy – NEW ERA DELIVERABLE 3.2.3 </v>
      </c>
      <c r="GU8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82" s="207" t="str">
        <f>'Performance Elements'!$C$16</f>
        <v>Increase enrollment and active participation and application of the Retail Food Regulatory Program Standards.</v>
      </c>
      <c r="GW8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82" s="207" t="str">
        <f>'Performance Elements'!$C$18</f>
        <v>Increase number of establishments that have well developed and implemented Food Safety Management Systems (FSMS)s (Includes well developed employee health program). – NEW ERA DELIVERABLE 3.2.3</v>
      </c>
      <c r="GY82" s="207" t="str">
        <f>'Performance Elements'!$C$19</f>
        <v xml:space="preserve">Develop a strategy to enhance communication and better tell our story </v>
      </c>
      <c r="GZ82" s="207">
        <f>'Performance Elements'!$C$21</f>
        <v>0</v>
      </c>
      <c r="HA82" s="207">
        <f>'Performance Elements'!$C$22</f>
        <v>0</v>
      </c>
      <c r="HB82" s="207">
        <f>'Performance Elements'!$C$23</f>
        <v>0</v>
      </c>
      <c r="HC82" s="207">
        <f>'Performance Elements'!$C$24</f>
        <v>0</v>
      </c>
      <c r="HD82" s="207">
        <f>'Performance Elements'!$C$25</f>
        <v>0</v>
      </c>
      <c r="HE82" s="207">
        <f>'Performance Elements'!$C$26</f>
        <v>0</v>
      </c>
      <c r="HF82" s="207">
        <f>'Performance Elements'!$C$27</f>
        <v>0</v>
      </c>
      <c r="HG82" s="207">
        <f>'Performance Elements'!$C$28</f>
        <v>0</v>
      </c>
      <c r="HH82" s="207">
        <f>'Performance Elements'!$C$29</f>
        <v>0</v>
      </c>
      <c r="HI82" s="207">
        <f>'Performance Elements'!$C$30</f>
        <v>0</v>
      </c>
      <c r="HJ82" s="207">
        <f>'Performance Elements'!$C$31</f>
        <v>0</v>
      </c>
      <c r="HK82" s="207">
        <f>'Performance Elements'!$C$32</f>
        <v>0</v>
      </c>
      <c r="HL82" s="207">
        <f>'Performance Elements'!$C$33</f>
        <v>0</v>
      </c>
      <c r="HM82" s="207">
        <f>'Performance Elements'!$C$34</f>
        <v>0</v>
      </c>
      <c r="HN82" s="207">
        <f>'Performance Elements'!$C$35</f>
        <v>0</v>
      </c>
      <c r="HO82" s="207">
        <f>'Performance Elements'!$C$36</f>
        <v>0</v>
      </c>
      <c r="HP82" s="207">
        <f>'Performance Elements'!$C$37</f>
        <v>0</v>
      </c>
      <c r="HQ82" s="207">
        <f>'Performance Elements'!$C$38</f>
        <v>0</v>
      </c>
      <c r="HR82" s="207">
        <f>'Performance Elements'!$C$39</f>
        <v>0</v>
      </c>
      <c r="HS82" s="207">
        <f>'Performance Elements'!$C$40</f>
        <v>0</v>
      </c>
      <c r="HT82" s="207">
        <f>'Performance Elements'!$C$41</f>
        <v>0</v>
      </c>
      <c r="HU82" s="207">
        <f>'Performance Elements'!$C$42</f>
        <v>0</v>
      </c>
      <c r="HV82" s="207">
        <f>'Performance Elements'!$C$43</f>
        <v>0</v>
      </c>
      <c r="HW82" s="207">
        <f>'Performance Elements'!$C$44</f>
        <v>0</v>
      </c>
      <c r="HX82" s="207">
        <f>'Performance Elements'!$C$45</f>
        <v>0</v>
      </c>
      <c r="HY82" s="207">
        <f>'Performance Elements'!$C$46</f>
        <v>0</v>
      </c>
      <c r="HZ82" s="207">
        <f>'Performance Elements'!$C$46</f>
        <v>0</v>
      </c>
      <c r="IA82" s="207">
        <f>'Performance Elements'!$C$47</f>
        <v>0</v>
      </c>
      <c r="IB82" s="207">
        <f>'Performance Elements'!$C$48</f>
        <v>0</v>
      </c>
      <c r="IC82" s="207">
        <f>'Performance Elements'!$C$49</f>
        <v>0</v>
      </c>
    </row>
    <row r="83" spans="2:237" s="47" customFormat="1" ht="24" customHeight="1" thickBot="1" x14ac:dyDescent="0.55000000000000004">
      <c r="B83" s="74" t="s">
        <v>34</v>
      </c>
      <c r="C83" s="75"/>
      <c r="D83" s="30"/>
      <c r="E83" s="26"/>
      <c r="F83" s="319" t="s">
        <v>35</v>
      </c>
      <c r="G83" s="282"/>
      <c r="H83" s="35"/>
      <c r="I83" s="319" t="s">
        <v>36</v>
      </c>
      <c r="J83" s="281"/>
      <c r="K83" s="282"/>
      <c r="L83" s="78" t="s">
        <v>32</v>
      </c>
      <c r="M83" s="306"/>
      <c r="N83" s="26"/>
      <c r="O83" s="283" t="s">
        <v>35</v>
      </c>
      <c r="P83" s="284"/>
      <c r="Q83" s="35"/>
      <c r="R83" s="283" t="s">
        <v>36</v>
      </c>
      <c r="S83" s="285"/>
      <c r="T83" s="284"/>
      <c r="U83" s="78" t="s">
        <v>32</v>
      </c>
      <c r="V83" s="308"/>
      <c r="W83" s="79"/>
      <c r="X83" s="80" t="s">
        <v>37</v>
      </c>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J83" s="207">
        <f>Y83</f>
        <v>0</v>
      </c>
      <c r="BK83" s="207">
        <f t="shared" si="524"/>
        <v>0</v>
      </c>
      <c r="BL83" s="207">
        <f t="shared" si="525"/>
        <v>0</v>
      </c>
      <c r="BM83" s="207">
        <f t="shared" si="526"/>
        <v>0</v>
      </c>
      <c r="BN83" s="207">
        <f t="shared" si="527"/>
        <v>0</v>
      </c>
      <c r="BO83" s="207">
        <f t="shared" si="528"/>
        <v>0</v>
      </c>
      <c r="BP83" s="207">
        <f t="shared" si="529"/>
        <v>0</v>
      </c>
      <c r="BQ83" s="207">
        <f t="shared" si="530"/>
        <v>0</v>
      </c>
      <c r="BR83" s="207">
        <f t="shared" si="531"/>
        <v>0</v>
      </c>
      <c r="BS83" s="207">
        <f t="shared" si="532"/>
        <v>0</v>
      </c>
      <c r="BT83" s="207">
        <f t="shared" si="533"/>
        <v>0</v>
      </c>
      <c r="BU83" s="207">
        <f t="shared" ref="BU83" si="625">AJ83</f>
        <v>0</v>
      </c>
      <c r="BV83" s="207">
        <f t="shared" si="534"/>
        <v>0</v>
      </c>
      <c r="BW83" s="207">
        <f t="shared" si="535"/>
        <v>0</v>
      </c>
      <c r="BX83" s="207">
        <f t="shared" si="536"/>
        <v>0</v>
      </c>
      <c r="BY83" s="207">
        <f t="shared" si="537"/>
        <v>0</v>
      </c>
      <c r="BZ83" s="207">
        <f t="shared" si="538"/>
        <v>0</v>
      </c>
      <c r="CA83" s="207">
        <f t="shared" si="539"/>
        <v>0</v>
      </c>
      <c r="CB83" s="207">
        <f t="shared" si="540"/>
        <v>0</v>
      </c>
      <c r="CC83" s="207">
        <f t="shared" si="541"/>
        <v>0</v>
      </c>
      <c r="CD83" s="207">
        <f t="shared" si="542"/>
        <v>0</v>
      </c>
      <c r="CE83" s="207">
        <f t="shared" si="543"/>
        <v>0</v>
      </c>
      <c r="CF83" s="207">
        <f t="shared" si="544"/>
        <v>0</v>
      </c>
      <c r="CG83" s="207">
        <f t="shared" si="545"/>
        <v>0</v>
      </c>
      <c r="CH83" s="207">
        <f t="shared" si="546"/>
        <v>0</v>
      </c>
      <c r="CI83" s="207">
        <f t="shared" si="547"/>
        <v>0</v>
      </c>
      <c r="CJ83" s="207">
        <f t="shared" si="548"/>
        <v>0</v>
      </c>
      <c r="CK83" s="207">
        <f t="shared" si="549"/>
        <v>0</v>
      </c>
      <c r="CL83" s="207">
        <f t="shared" si="550"/>
        <v>0</v>
      </c>
      <c r="CM83" s="207">
        <f t="shared" si="551"/>
        <v>0</v>
      </c>
      <c r="CN83" s="207">
        <f t="shared" si="552"/>
        <v>0</v>
      </c>
      <c r="CO83" s="207">
        <f t="shared" si="553"/>
        <v>0</v>
      </c>
      <c r="CP83" s="207">
        <f t="shared" si="554"/>
        <v>0</v>
      </c>
      <c r="CQ83" s="207">
        <f t="shared" si="555"/>
        <v>0</v>
      </c>
      <c r="CR83" s="207">
        <f t="shared" ref="CR83" si="626">BG83</f>
        <v>0</v>
      </c>
      <c r="CS83" s="207">
        <f t="shared" si="556"/>
        <v>0</v>
      </c>
      <c r="CT83" s="207"/>
      <c r="CU83" s="207"/>
      <c r="CV83" s="207"/>
      <c r="CW83" s="207"/>
      <c r="CX83" s="207"/>
      <c r="CY83" s="207"/>
      <c r="CZ83" s="207"/>
      <c r="DA83" s="207"/>
      <c r="DB83" s="207"/>
      <c r="DC83" s="207"/>
      <c r="DD83" s="207"/>
      <c r="DE83" s="207"/>
      <c r="DF83" s="207"/>
      <c r="DG83" s="207"/>
      <c r="DH83" s="207"/>
      <c r="DI83" s="207"/>
      <c r="DJ83" s="207"/>
      <c r="DK83" s="207"/>
      <c r="DL83" s="207"/>
      <c r="DM83" s="207"/>
      <c r="DN83" s="207"/>
      <c r="DO83" s="207"/>
      <c r="DP83" s="207"/>
      <c r="DQ83" s="207"/>
      <c r="DR83" s="207"/>
      <c r="DS83" s="207"/>
      <c r="DT83" s="207"/>
      <c r="DU83" s="207"/>
      <c r="DV83" s="207"/>
      <c r="DW83" s="207"/>
      <c r="DX83" s="207"/>
      <c r="DY83" s="207"/>
      <c r="DZ83" s="207"/>
      <c r="EA83" s="207"/>
      <c r="EB83" s="207"/>
      <c r="EC83" s="207"/>
      <c r="ED83" s="207"/>
      <c r="EE83" s="207"/>
      <c r="EF83" s="207"/>
      <c r="EG83" s="207"/>
      <c r="EH83" s="207"/>
      <c r="EI83" s="207"/>
      <c r="EJ83" s="207"/>
      <c r="EK83" s="207"/>
      <c r="EL83" s="207"/>
      <c r="EM83" s="207"/>
      <c r="EN83" s="207"/>
      <c r="EO83" s="207"/>
      <c r="EP83" s="207"/>
      <c r="EQ83" s="207"/>
      <c r="ER83" s="207"/>
      <c r="ES83" s="207"/>
      <c r="ET83" s="207"/>
      <c r="EU83" s="207"/>
      <c r="EV83" s="207"/>
      <c r="EW83" s="207"/>
      <c r="EX83" s="207"/>
      <c r="EY83" s="207"/>
      <c r="EZ83" s="207"/>
      <c r="FA83" s="207"/>
      <c r="FB83" s="207"/>
      <c r="FC83" s="207"/>
      <c r="FD83" s="207"/>
      <c r="FE83" s="207"/>
      <c r="FF83" s="207"/>
      <c r="FG83" s="207"/>
      <c r="FH83" s="207"/>
      <c r="FI83" s="207"/>
      <c r="FJ83" s="207"/>
      <c r="FK83" s="207"/>
      <c r="FL83" s="207"/>
      <c r="FM83" s="207"/>
      <c r="FN83" s="207">
        <f>'Coversheet'!$D$5</f>
        <v>0</v>
      </c>
      <c r="FO83" s="207">
        <f>'Coversheet'!$D$6</f>
        <v>0</v>
      </c>
      <c r="FP83" s="207">
        <f>'Coversheet'!$H$14</f>
        <v>0</v>
      </c>
      <c r="FQ83" s="207">
        <f>'Coversheet'!$H$15</f>
        <v>0</v>
      </c>
      <c r="FR83" s="207" t="str">
        <f>'Coversheet'!$D$12</f>
        <v>Select</v>
      </c>
      <c r="FS83" s="207" t="str">
        <f>'Coversheet'!$B$1</f>
        <v>Retail Collaborative Program Report v 01/2024</v>
      </c>
      <c r="FT83" s="266">
        <f>'Coversheet'!$G$15</f>
        <v>0</v>
      </c>
      <c r="FU83" s="207">
        <f>'Coversheet'!$G$16</f>
        <v>0</v>
      </c>
      <c r="FV83" s="266" t="str">
        <f>'Coversheet'!$D$7</f>
        <v>Select Recipient Name</v>
      </c>
      <c r="FW83" s="266" t="str">
        <f>'Coversheet'!$E$7</f>
        <v>Select Recipient Name</v>
      </c>
      <c r="FX83" s="266" t="str">
        <f>'Coversheet'!$F$7</f>
        <v>Select Recipient Name</v>
      </c>
      <c r="FY83" s="266" t="str">
        <f>'Coversheet'!$G$7</f>
        <v>Select Recipient Name</v>
      </c>
      <c r="FZ83" s="207"/>
      <c r="GA83" s="207"/>
      <c r="GB83" s="207"/>
      <c r="GC83" s="207"/>
      <c r="GD83" s="207"/>
      <c r="GE83" s="207"/>
      <c r="GF83" s="207"/>
      <c r="GG83" s="207"/>
      <c r="GH83" s="207"/>
      <c r="GI83" s="207"/>
      <c r="GJ83" s="207"/>
      <c r="GK83" s="207"/>
      <c r="GL83" s="207"/>
      <c r="GM83" s="207"/>
      <c r="GN83" s="207"/>
      <c r="GO83" s="207"/>
      <c r="GP83" s="207"/>
      <c r="GQ83" s="207"/>
      <c r="GS83" s="47" t="s">
        <v>48</v>
      </c>
      <c r="GT83" s="207" t="str">
        <f>'Performance Elements'!$C$14</f>
        <v xml:space="preserve">Develop a national Food Code adoption strategy (includes integrating FC Adoption Tool Kit into the strategy – NEW ERA DELIVERABLE 3.2.3 </v>
      </c>
      <c r="GU8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83" s="207" t="str">
        <f>'Performance Elements'!$C$16</f>
        <v>Increase enrollment and active participation and application of the Retail Food Regulatory Program Standards.</v>
      </c>
      <c r="GW8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83" s="207" t="str">
        <f>'Performance Elements'!$C$18</f>
        <v>Increase number of establishments that have well developed and implemented Food Safety Management Systems (FSMS)s (Includes well developed employee health program). – NEW ERA DELIVERABLE 3.2.3</v>
      </c>
      <c r="GY83" s="207" t="str">
        <f>'Performance Elements'!$C$19</f>
        <v xml:space="preserve">Develop a strategy to enhance communication and better tell our story </v>
      </c>
      <c r="GZ83" s="207">
        <f>'Performance Elements'!$C$21</f>
        <v>0</v>
      </c>
      <c r="HA83" s="207">
        <f>'Performance Elements'!$C$22</f>
        <v>0</v>
      </c>
      <c r="HB83" s="207">
        <f>'Performance Elements'!$C$23</f>
        <v>0</v>
      </c>
      <c r="HC83" s="207">
        <f>'Performance Elements'!$C$24</f>
        <v>0</v>
      </c>
      <c r="HD83" s="207">
        <f>'Performance Elements'!$C$25</f>
        <v>0</v>
      </c>
      <c r="HE83" s="207">
        <f>'Performance Elements'!$C$26</f>
        <v>0</v>
      </c>
      <c r="HF83" s="207">
        <f>'Performance Elements'!$C$27</f>
        <v>0</v>
      </c>
      <c r="HG83" s="207">
        <f>'Performance Elements'!$C$28</f>
        <v>0</v>
      </c>
      <c r="HH83" s="207">
        <f>'Performance Elements'!$C$29</f>
        <v>0</v>
      </c>
      <c r="HI83" s="207">
        <f>'Performance Elements'!$C$30</f>
        <v>0</v>
      </c>
      <c r="HJ83" s="207">
        <f>'Performance Elements'!$C$31</f>
        <v>0</v>
      </c>
      <c r="HK83" s="207">
        <f>'Performance Elements'!$C$32</f>
        <v>0</v>
      </c>
      <c r="HL83" s="207">
        <f>'Performance Elements'!$C$33</f>
        <v>0</v>
      </c>
      <c r="HM83" s="207">
        <f>'Performance Elements'!$C$34</f>
        <v>0</v>
      </c>
      <c r="HN83" s="207">
        <f>'Performance Elements'!$C$35</f>
        <v>0</v>
      </c>
      <c r="HO83" s="207">
        <f>'Performance Elements'!$C$36</f>
        <v>0</v>
      </c>
      <c r="HP83" s="207">
        <f>'Performance Elements'!$C$37</f>
        <v>0</v>
      </c>
      <c r="HQ83" s="207">
        <f>'Performance Elements'!$C$38</f>
        <v>0</v>
      </c>
      <c r="HR83" s="207">
        <f>'Performance Elements'!$C$39</f>
        <v>0</v>
      </c>
      <c r="HS83" s="207">
        <f>'Performance Elements'!$C$40</f>
        <v>0</v>
      </c>
      <c r="HT83" s="207">
        <f>'Performance Elements'!$C$41</f>
        <v>0</v>
      </c>
      <c r="HU83" s="207">
        <f>'Performance Elements'!$C$42</f>
        <v>0</v>
      </c>
      <c r="HV83" s="207">
        <f>'Performance Elements'!$C$43</f>
        <v>0</v>
      </c>
      <c r="HW83" s="207">
        <f>'Performance Elements'!$C$44</f>
        <v>0</v>
      </c>
      <c r="HX83" s="207">
        <f>'Performance Elements'!$C$45</f>
        <v>0</v>
      </c>
      <c r="HY83" s="207">
        <f>'Performance Elements'!$C$46</f>
        <v>0</v>
      </c>
      <c r="HZ83" s="207">
        <f>'Performance Elements'!$C$46</f>
        <v>0</v>
      </c>
      <c r="IA83" s="207">
        <f>'Performance Elements'!$C$47</f>
        <v>0</v>
      </c>
      <c r="IB83" s="207">
        <f>'Performance Elements'!$C$48</f>
        <v>0</v>
      </c>
      <c r="IC83" s="207">
        <f>'Performance Elements'!$C$49</f>
        <v>0</v>
      </c>
    </row>
    <row r="84" spans="2:237" s="47" customFormat="1" ht="24" customHeight="1" thickBot="1" x14ac:dyDescent="0.55000000000000004">
      <c r="B84" s="286" t="s">
        <v>38</v>
      </c>
      <c r="C84" s="287"/>
      <c r="D84" s="288"/>
      <c r="E84" s="26"/>
      <c r="F84" s="81" t="s">
        <v>39</v>
      </c>
      <c r="G84" s="82"/>
      <c r="H84" s="82"/>
      <c r="I84" s="82"/>
      <c r="J84" s="82"/>
      <c r="K84" s="82"/>
      <c r="L84" s="83"/>
      <c r="M84" s="307"/>
      <c r="N84" s="26"/>
      <c r="O84" s="84" t="s">
        <v>40</v>
      </c>
      <c r="P84" s="85"/>
      <c r="Q84" s="85"/>
      <c r="R84" s="85"/>
      <c r="S84" s="85"/>
      <c r="T84" s="85"/>
      <c r="U84" s="86"/>
      <c r="V84" s="309"/>
      <c r="W84" s="31"/>
      <c r="X84" s="87" t="s">
        <v>41</v>
      </c>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J84" s="207">
        <f>Y84</f>
        <v>0</v>
      </c>
      <c r="BK84" s="207">
        <f t="shared" si="524"/>
        <v>0</v>
      </c>
      <c r="BL84" s="207">
        <f t="shared" si="525"/>
        <v>0</v>
      </c>
      <c r="BM84" s="207">
        <f t="shared" si="526"/>
        <v>0</v>
      </c>
      <c r="BN84" s="207">
        <f t="shared" si="527"/>
        <v>0</v>
      </c>
      <c r="BO84" s="207">
        <f t="shared" si="528"/>
        <v>0</v>
      </c>
      <c r="BP84" s="207">
        <f t="shared" si="529"/>
        <v>0</v>
      </c>
      <c r="BQ84" s="207">
        <f t="shared" si="530"/>
        <v>0</v>
      </c>
      <c r="BR84" s="207">
        <f t="shared" si="531"/>
        <v>0</v>
      </c>
      <c r="BS84" s="207">
        <f t="shared" si="532"/>
        <v>0</v>
      </c>
      <c r="BT84" s="207">
        <f t="shared" si="533"/>
        <v>0</v>
      </c>
      <c r="BU84" s="207">
        <f>AJ84</f>
        <v>0</v>
      </c>
      <c r="BV84" s="207">
        <f t="shared" si="534"/>
        <v>0</v>
      </c>
      <c r="BW84" s="207">
        <f t="shared" si="535"/>
        <v>0</v>
      </c>
      <c r="BX84" s="207">
        <f t="shared" si="536"/>
        <v>0</v>
      </c>
      <c r="BY84" s="207">
        <f t="shared" si="537"/>
        <v>0</v>
      </c>
      <c r="BZ84" s="207">
        <f t="shared" si="538"/>
        <v>0</v>
      </c>
      <c r="CA84" s="207">
        <f t="shared" si="539"/>
        <v>0</v>
      </c>
      <c r="CB84" s="207">
        <f t="shared" si="540"/>
        <v>0</v>
      </c>
      <c r="CC84" s="207">
        <f t="shared" si="541"/>
        <v>0</v>
      </c>
      <c r="CD84" s="207">
        <f t="shared" si="542"/>
        <v>0</v>
      </c>
      <c r="CE84" s="207">
        <f t="shared" si="543"/>
        <v>0</v>
      </c>
      <c r="CF84" s="207">
        <f t="shared" si="544"/>
        <v>0</v>
      </c>
      <c r="CG84" s="207">
        <f t="shared" si="545"/>
        <v>0</v>
      </c>
      <c r="CH84" s="207">
        <f t="shared" si="546"/>
        <v>0</v>
      </c>
      <c r="CI84" s="207">
        <f t="shared" si="547"/>
        <v>0</v>
      </c>
      <c r="CJ84" s="207">
        <f t="shared" si="548"/>
        <v>0</v>
      </c>
      <c r="CK84" s="207">
        <f t="shared" si="549"/>
        <v>0</v>
      </c>
      <c r="CL84" s="207">
        <f t="shared" si="550"/>
        <v>0</v>
      </c>
      <c r="CM84" s="207">
        <f t="shared" si="551"/>
        <v>0</v>
      </c>
      <c r="CN84" s="207">
        <f t="shared" si="552"/>
        <v>0</v>
      </c>
      <c r="CO84" s="207">
        <f t="shared" si="553"/>
        <v>0</v>
      </c>
      <c r="CP84" s="207">
        <f t="shared" si="554"/>
        <v>0</v>
      </c>
      <c r="CQ84" s="207">
        <f t="shared" si="555"/>
        <v>0</v>
      </c>
      <c r="CR84" s="207">
        <f>BG84</f>
        <v>0</v>
      </c>
      <c r="CS84" s="207">
        <f>BH84</f>
        <v>0</v>
      </c>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f>'Coversheet'!$D$5</f>
        <v>0</v>
      </c>
      <c r="FO84" s="207">
        <f>'Coversheet'!$D$6</f>
        <v>0</v>
      </c>
      <c r="FP84" s="207">
        <f>'Coversheet'!$H$14</f>
        <v>0</v>
      </c>
      <c r="FQ84" s="207">
        <f>'Coversheet'!$H$15</f>
        <v>0</v>
      </c>
      <c r="FR84" s="207" t="str">
        <f>'Coversheet'!$D$12</f>
        <v>Select</v>
      </c>
      <c r="FS84" s="207" t="str">
        <f>'Coversheet'!$B$1</f>
        <v>Retail Collaborative Program Report v 01/2024</v>
      </c>
      <c r="FT84" s="266">
        <f>'Coversheet'!$G$15</f>
        <v>0</v>
      </c>
      <c r="FU84" s="207">
        <f>'Coversheet'!$G$16</f>
        <v>0</v>
      </c>
      <c r="FV84" s="266" t="str">
        <f>'Coversheet'!$D$7</f>
        <v>Select Recipient Name</v>
      </c>
      <c r="FW84" s="266" t="str">
        <f>'Coversheet'!$E$7</f>
        <v>Select Recipient Name</v>
      </c>
      <c r="FX84" s="266" t="str">
        <f>'Coversheet'!$F$7</f>
        <v>Select Recipient Name</v>
      </c>
      <c r="FY84" s="266" t="str">
        <f>'Coversheet'!$G$7</f>
        <v>Select Recipient Name</v>
      </c>
      <c r="FZ84" s="207"/>
      <c r="GA84" s="207"/>
      <c r="GB84" s="207"/>
      <c r="GC84" s="207"/>
      <c r="GD84" s="207"/>
      <c r="GE84" s="207"/>
      <c r="GF84" s="207"/>
      <c r="GG84" s="207"/>
      <c r="GH84" s="207"/>
      <c r="GI84" s="207"/>
      <c r="GJ84" s="207"/>
      <c r="GK84" s="207"/>
      <c r="GL84" s="207"/>
      <c r="GM84" s="207"/>
      <c r="GN84" s="207"/>
      <c r="GO84" s="207"/>
      <c r="GP84" s="207"/>
      <c r="GQ84" s="207"/>
      <c r="GS84" s="47" t="s">
        <v>48</v>
      </c>
      <c r="GT84" s="207" t="str">
        <f>'Performance Elements'!$C$14</f>
        <v xml:space="preserve">Develop a national Food Code adoption strategy (includes integrating FC Adoption Tool Kit into the strategy – NEW ERA DELIVERABLE 3.2.3 </v>
      </c>
      <c r="GU8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84" s="207" t="str">
        <f>'Performance Elements'!$C$16</f>
        <v>Increase enrollment and active participation and application of the Retail Food Regulatory Program Standards.</v>
      </c>
      <c r="GW8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84" s="207" t="str">
        <f>'Performance Elements'!$C$18</f>
        <v>Increase number of establishments that have well developed and implemented Food Safety Management Systems (FSMS)s (Includes well developed employee health program). – NEW ERA DELIVERABLE 3.2.3</v>
      </c>
      <c r="GY84" s="207" t="str">
        <f>'Performance Elements'!$C$19</f>
        <v xml:space="preserve">Develop a strategy to enhance communication and better tell our story </v>
      </c>
      <c r="GZ84" s="207">
        <f>'Performance Elements'!$C$21</f>
        <v>0</v>
      </c>
      <c r="HA84" s="207">
        <f>'Performance Elements'!$C$22</f>
        <v>0</v>
      </c>
      <c r="HB84" s="207">
        <f>'Performance Elements'!$C$23</f>
        <v>0</v>
      </c>
      <c r="HC84" s="207">
        <f>'Performance Elements'!$C$24</f>
        <v>0</v>
      </c>
      <c r="HD84" s="207">
        <f>'Performance Elements'!$C$25</f>
        <v>0</v>
      </c>
      <c r="HE84" s="207">
        <f>'Performance Elements'!$C$26</f>
        <v>0</v>
      </c>
      <c r="HF84" s="207">
        <f>'Performance Elements'!$C$27</f>
        <v>0</v>
      </c>
      <c r="HG84" s="207">
        <f>'Performance Elements'!$C$28</f>
        <v>0</v>
      </c>
      <c r="HH84" s="207">
        <f>'Performance Elements'!$C$29</f>
        <v>0</v>
      </c>
      <c r="HI84" s="207">
        <f>'Performance Elements'!$C$30</f>
        <v>0</v>
      </c>
      <c r="HJ84" s="207">
        <f>'Performance Elements'!$C$31</f>
        <v>0</v>
      </c>
      <c r="HK84" s="207">
        <f>'Performance Elements'!$C$32</f>
        <v>0</v>
      </c>
      <c r="HL84" s="207">
        <f>'Performance Elements'!$C$33</f>
        <v>0</v>
      </c>
      <c r="HM84" s="207">
        <f>'Performance Elements'!$C$34</f>
        <v>0</v>
      </c>
      <c r="HN84" s="207">
        <f>'Performance Elements'!$C$35</f>
        <v>0</v>
      </c>
      <c r="HO84" s="207">
        <f>'Performance Elements'!$C$36</f>
        <v>0</v>
      </c>
      <c r="HP84" s="207">
        <f>'Performance Elements'!$C$37</f>
        <v>0</v>
      </c>
      <c r="HQ84" s="207">
        <f>'Performance Elements'!$C$38</f>
        <v>0</v>
      </c>
      <c r="HR84" s="207">
        <f>'Performance Elements'!$C$39</f>
        <v>0</v>
      </c>
      <c r="HS84" s="207">
        <f>'Performance Elements'!$C$40</f>
        <v>0</v>
      </c>
      <c r="HT84" s="207">
        <f>'Performance Elements'!$C$41</f>
        <v>0</v>
      </c>
      <c r="HU84" s="207">
        <f>'Performance Elements'!$C$42</f>
        <v>0</v>
      </c>
      <c r="HV84" s="207">
        <f>'Performance Elements'!$C$43</f>
        <v>0</v>
      </c>
      <c r="HW84" s="207">
        <f>'Performance Elements'!$C$44</f>
        <v>0</v>
      </c>
      <c r="HX84" s="207">
        <f>'Performance Elements'!$C$45</f>
        <v>0</v>
      </c>
      <c r="HY84" s="207">
        <f>'Performance Elements'!$C$46</f>
        <v>0</v>
      </c>
      <c r="HZ84" s="207">
        <f>'Performance Elements'!$C$46</f>
        <v>0</v>
      </c>
      <c r="IA84" s="207">
        <f>'Performance Elements'!$C$47</f>
        <v>0</v>
      </c>
      <c r="IB84" s="207">
        <f>'Performance Elements'!$C$48</f>
        <v>0</v>
      </c>
      <c r="IC84" s="207">
        <f>'Performance Elements'!$C$49</f>
        <v>0</v>
      </c>
    </row>
    <row r="85" spans="2:237" s="47" customFormat="1" ht="100.5" customHeight="1" thickBot="1" x14ac:dyDescent="0.4">
      <c r="B85" s="289"/>
      <c r="C85" s="290"/>
      <c r="D85" s="291"/>
      <c r="E85" s="26"/>
      <c r="F85" s="292"/>
      <c r="G85" s="293"/>
      <c r="H85" s="293"/>
      <c r="I85" s="293"/>
      <c r="J85" s="293"/>
      <c r="K85" s="293"/>
      <c r="L85" s="294"/>
      <c r="M85" s="57"/>
      <c r="N85" s="26"/>
      <c r="O85" s="292" t="s">
        <v>42</v>
      </c>
      <c r="P85" s="295"/>
      <c r="Q85" s="295"/>
      <c r="R85" s="295"/>
      <c r="S85" s="295"/>
      <c r="T85" s="295"/>
      <c r="U85" s="296"/>
      <c r="V85" s="57"/>
      <c r="W85" s="89"/>
      <c r="X85" s="26"/>
      <c r="Y85" s="26"/>
      <c r="Z85" s="26"/>
      <c r="AA85" s="26"/>
      <c r="AB85" s="26"/>
      <c r="AC85" s="26"/>
      <c r="AD85" s="26"/>
      <c r="AE85" s="26"/>
      <c r="AF85" s="26"/>
      <c r="AG85" s="26"/>
      <c r="AH85" s="26"/>
      <c r="AI85" s="26"/>
      <c r="AJ85" s="26"/>
      <c r="FV85" s="207"/>
      <c r="FW85" s="207"/>
      <c r="FX85" s="207"/>
      <c r="FY85" s="207"/>
    </row>
    <row r="86" spans="2:237" x14ac:dyDescent="0.35">
      <c r="GQ86" s="47"/>
      <c r="GR86" s="47"/>
      <c r="GS86" s="47"/>
    </row>
    <row r="87" spans="2:237" s="47" customFormat="1" ht="15" thickBot="1" x14ac:dyDescent="0.4">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FV87" s="207"/>
      <c r="FW87" s="207"/>
      <c r="FX87" s="207"/>
      <c r="FY87" s="207"/>
    </row>
    <row r="88" spans="2:237" s="47" customFormat="1" ht="18.75" customHeight="1" thickBot="1" x14ac:dyDescent="0.55000000000000004">
      <c r="B88" s="297" t="s">
        <v>22</v>
      </c>
      <c r="C88" s="298"/>
      <c r="D88" s="299"/>
      <c r="E88" s="42"/>
      <c r="F88" s="300" t="s">
        <v>23</v>
      </c>
      <c r="G88" s="301"/>
      <c r="H88" s="301"/>
      <c r="I88" s="301"/>
      <c r="J88" s="301"/>
      <c r="K88" s="301"/>
      <c r="L88" s="301"/>
      <c r="M88" s="302"/>
      <c r="N88" s="26"/>
      <c r="O88" s="320" t="s">
        <v>24</v>
      </c>
      <c r="P88" s="321"/>
      <c r="Q88" s="321"/>
      <c r="R88" s="321"/>
      <c r="S88" s="321"/>
      <c r="T88" s="321"/>
      <c r="U88" s="321"/>
      <c r="V88" s="322"/>
      <c r="W88" s="26"/>
      <c r="X88" s="26"/>
      <c r="Y88" s="26"/>
      <c r="Z88" s="26"/>
      <c r="AA88" s="26"/>
      <c r="AB88" s="26"/>
      <c r="AC88" s="26"/>
      <c r="AD88" s="26"/>
      <c r="AE88" s="26"/>
      <c r="AF88" s="26"/>
      <c r="AG88" s="26"/>
      <c r="AH88" s="26"/>
      <c r="AI88" s="26"/>
      <c r="AJ88" s="26"/>
      <c r="FV88" s="207"/>
      <c r="FW88" s="207"/>
      <c r="FX88" s="207"/>
      <c r="FY88" s="207"/>
    </row>
    <row r="89" spans="2:237" s="47" customFormat="1" ht="24" customHeight="1" thickBot="1" x14ac:dyDescent="0.55000000000000004">
      <c r="B89" s="67" t="s">
        <v>49</v>
      </c>
      <c r="C89" s="68"/>
      <c r="D89" s="69"/>
      <c r="E89" s="26"/>
      <c r="F89" s="70" t="s">
        <v>49</v>
      </c>
      <c r="G89" s="55"/>
      <c r="H89" s="71"/>
      <c r="I89" s="55"/>
      <c r="J89" s="55"/>
      <c r="K89" s="71"/>
      <c r="L89" s="63"/>
      <c r="M89" s="306" t="s">
        <v>26</v>
      </c>
      <c r="N89" s="26"/>
      <c r="O89" s="72" t="s">
        <v>49</v>
      </c>
      <c r="P89" s="65"/>
      <c r="Q89" s="65"/>
      <c r="R89" s="65"/>
      <c r="S89" s="65"/>
      <c r="T89" s="65"/>
      <c r="U89" s="66"/>
      <c r="V89" s="308" t="s">
        <v>27</v>
      </c>
      <c r="W89" s="26"/>
      <c r="X89" s="73" t="s">
        <v>49</v>
      </c>
      <c r="Y89" s="208" t="s">
        <v>198</v>
      </c>
      <c r="Z89" s="208" t="s">
        <v>199</v>
      </c>
      <c r="AA89" s="208" t="s">
        <v>200</v>
      </c>
      <c r="AB89" s="208" t="s">
        <v>201</v>
      </c>
      <c r="AC89" s="208" t="s">
        <v>202</v>
      </c>
      <c r="AD89" s="208" t="s">
        <v>203</v>
      </c>
      <c r="AE89" s="272" t="s">
        <v>205</v>
      </c>
      <c r="AF89" s="272" t="s">
        <v>206</v>
      </c>
      <c r="AG89" s="272" t="s">
        <v>207</v>
      </c>
      <c r="AH89" s="272" t="s">
        <v>208</v>
      </c>
      <c r="AI89" s="272" t="s">
        <v>209</v>
      </c>
      <c r="AJ89" s="272" t="s">
        <v>210</v>
      </c>
      <c r="AK89" s="272" t="s">
        <v>211</v>
      </c>
      <c r="AL89" s="272" t="s">
        <v>212</v>
      </c>
      <c r="AM89" s="272" t="s">
        <v>213</v>
      </c>
      <c r="AN89" s="272" t="s">
        <v>214</v>
      </c>
      <c r="AO89" s="272" t="s">
        <v>215</v>
      </c>
      <c r="AP89" s="272" t="s">
        <v>216</v>
      </c>
      <c r="AQ89" s="272" t="s">
        <v>217</v>
      </c>
      <c r="AR89" s="272" t="s">
        <v>218</v>
      </c>
      <c r="AS89" s="272" t="s">
        <v>219</v>
      </c>
      <c r="AT89" s="272" t="s">
        <v>220</v>
      </c>
      <c r="AU89" s="272" t="s">
        <v>221</v>
      </c>
      <c r="AV89" s="272" t="s">
        <v>222</v>
      </c>
      <c r="AW89" s="272" t="s">
        <v>223</v>
      </c>
      <c r="AX89" s="272" t="s">
        <v>224</v>
      </c>
      <c r="AY89" s="272" t="s">
        <v>225</v>
      </c>
      <c r="AZ89" s="272" t="s">
        <v>226</v>
      </c>
      <c r="BA89" s="272" t="s">
        <v>227</v>
      </c>
      <c r="BB89" s="272" t="s">
        <v>228</v>
      </c>
      <c r="BC89" s="272" t="s">
        <v>229</v>
      </c>
      <c r="BD89" s="272" t="s">
        <v>230</v>
      </c>
      <c r="BE89" s="272" t="s">
        <v>231</v>
      </c>
      <c r="BF89" s="272" t="s">
        <v>232</v>
      </c>
      <c r="BG89" s="272" t="s">
        <v>233</v>
      </c>
      <c r="BH89" s="272" t="s">
        <v>234</v>
      </c>
      <c r="FV89" s="207"/>
      <c r="FW89" s="207"/>
      <c r="FX89" s="207"/>
      <c r="FY89" s="207"/>
    </row>
    <row r="90" spans="2:237" s="47" customFormat="1" ht="24" customHeight="1" thickBot="1" x14ac:dyDescent="0.55000000000000004">
      <c r="B90" s="74" t="s">
        <v>29</v>
      </c>
      <c r="C90" s="75"/>
      <c r="D90" s="30"/>
      <c r="E90" s="26"/>
      <c r="F90" s="319" t="s">
        <v>30</v>
      </c>
      <c r="G90" s="282"/>
      <c r="H90" s="35"/>
      <c r="I90" s="319" t="s">
        <v>31</v>
      </c>
      <c r="J90" s="282"/>
      <c r="K90" s="310" t="s">
        <v>32</v>
      </c>
      <c r="L90" s="311"/>
      <c r="M90" s="306"/>
      <c r="N90" s="26"/>
      <c r="O90" s="283" t="s">
        <v>30</v>
      </c>
      <c r="P90" s="284"/>
      <c r="Q90" s="35"/>
      <c r="R90" s="283" t="s">
        <v>31</v>
      </c>
      <c r="S90" s="284"/>
      <c r="T90" s="310" t="s">
        <v>32</v>
      </c>
      <c r="U90" s="311"/>
      <c r="V90" s="308"/>
      <c r="W90" s="76"/>
      <c r="X90" s="77" t="s">
        <v>33</v>
      </c>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J90" s="207">
        <f>Y90</f>
        <v>0</v>
      </c>
      <c r="BK90" s="207">
        <f t="shared" ref="BK90:BK92" si="627">Z90</f>
        <v>0</v>
      </c>
      <c r="BL90" s="207">
        <f t="shared" ref="BL90:BL92" si="628">AA90</f>
        <v>0</v>
      </c>
      <c r="BM90" s="207">
        <f t="shared" ref="BM90:BM92" si="629">AB90</f>
        <v>0</v>
      </c>
      <c r="BN90" s="207">
        <f t="shared" ref="BN90:BN92" si="630">AC90</f>
        <v>0</v>
      </c>
      <c r="BO90" s="207">
        <f t="shared" ref="BO90:BO92" si="631">AD90</f>
        <v>0</v>
      </c>
      <c r="BP90" s="207">
        <f t="shared" ref="BP90:BP92" si="632">AE90</f>
        <v>0</v>
      </c>
      <c r="BQ90" s="207">
        <f t="shared" ref="BQ90:BQ92" si="633">AF90</f>
        <v>0</v>
      </c>
      <c r="BR90" s="207">
        <f t="shared" ref="BR90:BR92" si="634">AG90</f>
        <v>0</v>
      </c>
      <c r="BS90" s="207">
        <f t="shared" ref="BS90:BS92" si="635">AH90</f>
        <v>0</v>
      </c>
      <c r="BT90" s="207">
        <f t="shared" ref="BT90:BT92" si="636">AI90</f>
        <v>0</v>
      </c>
      <c r="BU90" s="207">
        <f>AJ90</f>
        <v>0</v>
      </c>
      <c r="BV90" s="207">
        <f t="shared" ref="BV90:BV92" si="637">AK90</f>
        <v>0</v>
      </c>
      <c r="BW90" s="207">
        <f t="shared" ref="BW90:BW92" si="638">AL90</f>
        <v>0</v>
      </c>
      <c r="BX90" s="207">
        <f t="shared" ref="BX90:BX92" si="639">AM90</f>
        <v>0</v>
      </c>
      <c r="BY90" s="207">
        <f t="shared" ref="BY90:BY92" si="640">AN90</f>
        <v>0</v>
      </c>
      <c r="BZ90" s="207">
        <f t="shared" ref="BZ90:BZ92" si="641">AO90</f>
        <v>0</v>
      </c>
      <c r="CA90" s="207">
        <f t="shared" ref="CA90:CA92" si="642">AP90</f>
        <v>0</v>
      </c>
      <c r="CB90" s="207">
        <f t="shared" ref="CB90:CB92" si="643">AQ90</f>
        <v>0</v>
      </c>
      <c r="CC90" s="207">
        <f t="shared" ref="CC90:CC92" si="644">AR90</f>
        <v>0</v>
      </c>
      <c r="CD90" s="207">
        <f t="shared" ref="CD90:CD92" si="645">AS90</f>
        <v>0</v>
      </c>
      <c r="CE90" s="207">
        <f t="shared" ref="CE90:CE92" si="646">AT90</f>
        <v>0</v>
      </c>
      <c r="CF90" s="207">
        <f t="shared" ref="CF90:CF92" si="647">AU90</f>
        <v>0</v>
      </c>
      <c r="CG90" s="207">
        <f t="shared" ref="CG90:CG92" si="648">AV90</f>
        <v>0</v>
      </c>
      <c r="CH90" s="207">
        <f t="shared" ref="CH90:CH92" si="649">AW90</f>
        <v>0</v>
      </c>
      <c r="CI90" s="207">
        <f t="shared" ref="CI90:CI92" si="650">AX90</f>
        <v>0</v>
      </c>
      <c r="CJ90" s="207">
        <f t="shared" ref="CJ90:CJ92" si="651">AY90</f>
        <v>0</v>
      </c>
      <c r="CK90" s="207">
        <f t="shared" ref="CK90:CK92" si="652">AZ90</f>
        <v>0</v>
      </c>
      <c r="CL90" s="207">
        <f t="shared" ref="CL90:CL92" si="653">BA90</f>
        <v>0</v>
      </c>
      <c r="CM90" s="207">
        <f t="shared" ref="CM90:CM92" si="654">BB90</f>
        <v>0</v>
      </c>
      <c r="CN90" s="207">
        <f t="shared" ref="CN90:CN92" si="655">BC90</f>
        <v>0</v>
      </c>
      <c r="CO90" s="207">
        <f t="shared" ref="CO90:CO92" si="656">BD90</f>
        <v>0</v>
      </c>
      <c r="CP90" s="207">
        <f t="shared" ref="CP90:CP92" si="657">BE90</f>
        <v>0</v>
      </c>
      <c r="CQ90" s="207">
        <f t="shared" ref="CQ90:CQ92" si="658">BF90</f>
        <v>0</v>
      </c>
      <c r="CR90" s="207">
        <f>BG90</f>
        <v>0</v>
      </c>
      <c r="CS90" s="207">
        <f t="shared" ref="CS90:CS91" si="659">BH90</f>
        <v>0</v>
      </c>
      <c r="CT90" s="207">
        <f>Y91</f>
        <v>0</v>
      </c>
      <c r="CU90" s="207">
        <f t="shared" ref="CU90" si="660">Z91</f>
        <v>0</v>
      </c>
      <c r="CV90" s="207">
        <f t="shared" ref="CV90" si="661">AA91</f>
        <v>0</v>
      </c>
      <c r="CW90" s="207">
        <f t="shared" ref="CW90" si="662">AB91</f>
        <v>0</v>
      </c>
      <c r="CX90" s="207">
        <f t="shared" ref="CX90" si="663">AC91</f>
        <v>0</v>
      </c>
      <c r="CY90" s="207">
        <f t="shared" ref="CY90" si="664">AD91</f>
        <v>0</v>
      </c>
      <c r="CZ90" s="207">
        <f t="shared" ref="CZ90" si="665">AE91</f>
        <v>0</v>
      </c>
      <c r="DA90" s="207">
        <f t="shared" ref="DA90" si="666">AF91</f>
        <v>0</v>
      </c>
      <c r="DB90" s="207">
        <f t="shared" ref="DB90" si="667">AG91</f>
        <v>0</v>
      </c>
      <c r="DC90" s="207">
        <f t="shared" ref="DC90" si="668">AH91</f>
        <v>0</v>
      </c>
      <c r="DD90" s="207">
        <f t="shared" ref="DD90" si="669">AI91</f>
        <v>0</v>
      </c>
      <c r="DE90" s="207">
        <f>AJ91</f>
        <v>0</v>
      </c>
      <c r="DF90" s="207">
        <f t="shared" ref="DF90" si="670">AK91</f>
        <v>0</v>
      </c>
      <c r="DG90" s="207">
        <f t="shared" ref="DG90" si="671">AL91</f>
        <v>0</v>
      </c>
      <c r="DH90" s="207">
        <f t="shared" ref="DH90" si="672">AM91</f>
        <v>0</v>
      </c>
      <c r="DI90" s="207">
        <f t="shared" ref="DI90" si="673">AN91</f>
        <v>0</v>
      </c>
      <c r="DJ90" s="207">
        <f t="shared" ref="DJ90" si="674">AO91</f>
        <v>0</v>
      </c>
      <c r="DK90" s="207">
        <f t="shared" ref="DK90" si="675">AP91</f>
        <v>0</v>
      </c>
      <c r="DL90" s="207">
        <f t="shared" ref="DL90" si="676">AQ91</f>
        <v>0</v>
      </c>
      <c r="DM90" s="207">
        <f t="shared" ref="DM90" si="677">AR91</f>
        <v>0</v>
      </c>
      <c r="DN90" s="207">
        <f t="shared" ref="DN90" si="678">AS91</f>
        <v>0</v>
      </c>
      <c r="DO90" s="207">
        <f t="shared" ref="DO90" si="679">AT91</f>
        <v>0</v>
      </c>
      <c r="DP90" s="207">
        <f t="shared" ref="DP90" si="680">AU91</f>
        <v>0</v>
      </c>
      <c r="DQ90" s="207">
        <f t="shared" ref="DQ90" si="681">AV91</f>
        <v>0</v>
      </c>
      <c r="DR90" s="207">
        <f t="shared" ref="DR90" si="682">AW91</f>
        <v>0</v>
      </c>
      <c r="DS90" s="207">
        <f t="shared" ref="DS90" si="683">AX91</f>
        <v>0</v>
      </c>
      <c r="DT90" s="207">
        <f t="shared" ref="DT90" si="684">AY91</f>
        <v>0</v>
      </c>
      <c r="DU90" s="207">
        <f t="shared" ref="DU90" si="685">AZ91</f>
        <v>0</v>
      </c>
      <c r="DV90" s="207">
        <f t="shared" ref="DV90" si="686">BA91</f>
        <v>0</v>
      </c>
      <c r="DW90" s="207">
        <f t="shared" ref="DW90" si="687">BB91</f>
        <v>0</v>
      </c>
      <c r="DX90" s="207">
        <f t="shared" ref="DX90" si="688">BC91</f>
        <v>0</v>
      </c>
      <c r="DY90" s="207">
        <f t="shared" ref="DY90" si="689">BD91</f>
        <v>0</v>
      </c>
      <c r="DZ90" s="207">
        <f t="shared" ref="DZ90" si="690">BE91</f>
        <v>0</v>
      </c>
      <c r="EA90" s="207">
        <f t="shared" ref="EA90" si="691">BF91</f>
        <v>0</v>
      </c>
      <c r="EB90" s="207">
        <f t="shared" ref="EB90" si="692">BG91</f>
        <v>0</v>
      </c>
      <c r="EC90" s="207">
        <f t="shared" ref="EC90" si="693">BH91</f>
        <v>0</v>
      </c>
      <c r="ED90" s="207">
        <f>Y92</f>
        <v>0</v>
      </c>
      <c r="EE90" s="207">
        <f t="shared" ref="EE90" si="694">Z92</f>
        <v>0</v>
      </c>
      <c r="EF90" s="207">
        <f t="shared" ref="EF90" si="695">AA92</f>
        <v>0</v>
      </c>
      <c r="EG90" s="207">
        <f t="shared" ref="EG90" si="696">AB92</f>
        <v>0</v>
      </c>
      <c r="EH90" s="207">
        <f t="shared" ref="EH90" si="697">AC92</f>
        <v>0</v>
      </c>
      <c r="EI90" s="207">
        <f t="shared" ref="EI90" si="698">AD92</f>
        <v>0</v>
      </c>
      <c r="EJ90" s="207">
        <f t="shared" ref="EJ90" si="699">AE92</f>
        <v>0</v>
      </c>
      <c r="EK90" s="207">
        <f t="shared" ref="EK90" si="700">AF92</f>
        <v>0</v>
      </c>
      <c r="EL90" s="207">
        <f t="shared" ref="EL90" si="701">AG92</f>
        <v>0</v>
      </c>
      <c r="EM90" s="207">
        <f t="shared" ref="EM90" si="702">AH92</f>
        <v>0</v>
      </c>
      <c r="EN90" s="207">
        <f t="shared" ref="EN90" si="703">AI92</f>
        <v>0</v>
      </c>
      <c r="EO90" s="207">
        <f>AJ92</f>
        <v>0</v>
      </c>
      <c r="EP90" s="207">
        <f t="shared" ref="EP90" si="704">AK92</f>
        <v>0</v>
      </c>
      <c r="EQ90" s="207">
        <f t="shared" ref="EQ90" si="705">AL92</f>
        <v>0</v>
      </c>
      <c r="ER90" s="207">
        <f t="shared" ref="ER90" si="706">AM92</f>
        <v>0</v>
      </c>
      <c r="ES90" s="207">
        <f t="shared" ref="ES90" si="707">AN92</f>
        <v>0</v>
      </c>
      <c r="ET90" s="207">
        <f t="shared" ref="ET90" si="708">AO92</f>
        <v>0</v>
      </c>
      <c r="EU90" s="207">
        <f t="shared" ref="EU90" si="709">AP92</f>
        <v>0</v>
      </c>
      <c r="EV90" s="207">
        <f t="shared" ref="EV90" si="710">AQ92</f>
        <v>0</v>
      </c>
      <c r="EW90" s="207">
        <f t="shared" ref="EW90" si="711">AR92</f>
        <v>0</v>
      </c>
      <c r="EX90" s="207">
        <f t="shared" ref="EX90" si="712">AS92</f>
        <v>0</v>
      </c>
      <c r="EY90" s="207">
        <f t="shared" ref="EY90" si="713">AT92</f>
        <v>0</v>
      </c>
      <c r="EZ90" s="207">
        <f t="shared" ref="EZ90" si="714">AU92</f>
        <v>0</v>
      </c>
      <c r="FA90" s="207">
        <f t="shared" ref="FA90" si="715">AV92</f>
        <v>0</v>
      </c>
      <c r="FB90" s="207">
        <f t="shared" ref="FB90" si="716">AW92</f>
        <v>0</v>
      </c>
      <c r="FC90" s="207">
        <f t="shared" ref="FC90" si="717">AX92</f>
        <v>0</v>
      </c>
      <c r="FD90" s="207">
        <f t="shared" ref="FD90" si="718">AY92</f>
        <v>0</v>
      </c>
      <c r="FE90" s="207">
        <f t="shared" ref="FE90" si="719">AZ92</f>
        <v>0</v>
      </c>
      <c r="FF90" s="207">
        <f t="shared" ref="FF90" si="720">BA92</f>
        <v>0</v>
      </c>
      <c r="FG90" s="207">
        <f t="shared" ref="FG90" si="721">BB92</f>
        <v>0</v>
      </c>
      <c r="FH90" s="207">
        <f t="shared" ref="FH90" si="722">BC92</f>
        <v>0</v>
      </c>
      <c r="FI90" s="207">
        <f t="shared" ref="FI90" si="723">BD92</f>
        <v>0</v>
      </c>
      <c r="FJ90" s="207">
        <f t="shared" ref="FJ90" si="724">BE92</f>
        <v>0</v>
      </c>
      <c r="FK90" s="207">
        <f t="shared" ref="FK90" si="725">BF92</f>
        <v>0</v>
      </c>
      <c r="FL90" s="207">
        <f t="shared" ref="FL90" si="726">BG92</f>
        <v>0</v>
      </c>
      <c r="FM90" s="207">
        <f t="shared" ref="FM90" si="727">BH92</f>
        <v>0</v>
      </c>
      <c r="FN90" s="207">
        <f>'Coversheet'!$D$5</f>
        <v>0</v>
      </c>
      <c r="FO90" s="207">
        <f>'Coversheet'!$D$6</f>
        <v>0</v>
      </c>
      <c r="FP90" s="207">
        <f>'Coversheet'!$H$14</f>
        <v>0</v>
      </c>
      <c r="FQ90" s="207">
        <f>'Coversheet'!$H$15</f>
        <v>0</v>
      </c>
      <c r="FR90" s="207" t="str">
        <f>'Coversheet'!$D$12</f>
        <v>Select</v>
      </c>
      <c r="FS90" s="207" t="str">
        <f>'Coversheet'!$B$1</f>
        <v>Retail Collaborative Program Report v 01/2024</v>
      </c>
      <c r="FT90" s="266">
        <f>'Coversheet'!$G$15</f>
        <v>0</v>
      </c>
      <c r="FU90" s="207">
        <f>'Coversheet'!$G$16</f>
        <v>0</v>
      </c>
      <c r="FV90" s="266" t="str">
        <f>'Coversheet'!$D$7</f>
        <v>Select Recipient Name</v>
      </c>
      <c r="FW90" s="266" t="str">
        <f>'Coversheet'!$E$7</f>
        <v>Select Recipient Name</v>
      </c>
      <c r="FX90" s="266" t="str">
        <f>'Coversheet'!$F$7</f>
        <v>Select Recipient Name</v>
      </c>
      <c r="FY90" s="266" t="str">
        <f>'Coversheet'!$G$7</f>
        <v>Select Recipient Name</v>
      </c>
      <c r="FZ90" s="266">
        <f>D90</f>
        <v>0</v>
      </c>
      <c r="GA90" s="266">
        <f>D91</f>
        <v>0</v>
      </c>
      <c r="GB90" s="267">
        <f>B93</f>
        <v>0</v>
      </c>
      <c r="GC90" s="267" t="s">
        <v>107</v>
      </c>
      <c r="GD90" s="266"/>
      <c r="GE90" s="267" t="s">
        <v>107</v>
      </c>
      <c r="GF90" s="267" t="s">
        <v>107</v>
      </c>
      <c r="GG90" s="266">
        <f>H90</f>
        <v>0</v>
      </c>
      <c r="GH90" s="266">
        <f>H91</f>
        <v>0</v>
      </c>
      <c r="GI90" s="207" t="str">
        <f>K90</f>
        <v>Select</v>
      </c>
      <c r="GJ90" s="207" t="str">
        <f>L91</f>
        <v>Select</v>
      </c>
      <c r="GK90" s="207">
        <f>F93</f>
        <v>0</v>
      </c>
      <c r="GL90" s="207">
        <f>M93</f>
        <v>0</v>
      </c>
      <c r="GM90" s="266">
        <f>Q90</f>
        <v>0</v>
      </c>
      <c r="GN90" s="266">
        <f>Q91</f>
        <v>0</v>
      </c>
      <c r="GO90" s="207" t="str">
        <f>T90</f>
        <v>Select</v>
      </c>
      <c r="GP90" s="207" t="str">
        <f>U91</f>
        <v>Select</v>
      </c>
      <c r="GQ90" s="207" t="str">
        <f>O93</f>
        <v>[If this Plan of Action was reported as complete at your Mid-Year Report and no additional updates are needed please skip the Annual Report Response Section. Otherwise, complete the Annual Report Response section and replace this bracketed text with your Progress Report]</v>
      </c>
      <c r="GR90" s="47">
        <f>V93</f>
        <v>0</v>
      </c>
      <c r="GS90" s="47" t="s">
        <v>49</v>
      </c>
      <c r="GT90" s="207" t="str">
        <f>'Performance Elements'!$C$14</f>
        <v xml:space="preserve">Develop a national Food Code adoption strategy (includes integrating FC Adoption Tool Kit into the strategy – NEW ERA DELIVERABLE 3.2.3 </v>
      </c>
      <c r="GU9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90" s="207" t="str">
        <f>'Performance Elements'!$C$16</f>
        <v>Increase enrollment and active participation and application of the Retail Food Regulatory Program Standards.</v>
      </c>
      <c r="GW9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90" s="207" t="str">
        <f>'Performance Elements'!$C$18</f>
        <v>Increase number of establishments that have well developed and implemented Food Safety Management Systems (FSMS)s (Includes well developed employee health program). – NEW ERA DELIVERABLE 3.2.3</v>
      </c>
      <c r="GY90" s="207" t="str">
        <f>'Performance Elements'!$C$19</f>
        <v xml:space="preserve">Develop a strategy to enhance communication and better tell our story </v>
      </c>
      <c r="GZ90" s="207">
        <f>'Performance Elements'!$C$21</f>
        <v>0</v>
      </c>
      <c r="HA90" s="207">
        <f>'Performance Elements'!$C$22</f>
        <v>0</v>
      </c>
      <c r="HB90" s="207">
        <f>'Performance Elements'!$C$23</f>
        <v>0</v>
      </c>
      <c r="HC90" s="207">
        <f>'Performance Elements'!$C$24</f>
        <v>0</v>
      </c>
      <c r="HD90" s="207">
        <f>'Performance Elements'!$C$25</f>
        <v>0</v>
      </c>
      <c r="HE90" s="207">
        <f>'Performance Elements'!$C$26</f>
        <v>0</v>
      </c>
      <c r="HF90" s="207">
        <f>'Performance Elements'!$C$27</f>
        <v>0</v>
      </c>
      <c r="HG90" s="207">
        <f>'Performance Elements'!$C$28</f>
        <v>0</v>
      </c>
      <c r="HH90" s="207">
        <f>'Performance Elements'!$C$29</f>
        <v>0</v>
      </c>
      <c r="HI90" s="207">
        <f>'Performance Elements'!$C$30</f>
        <v>0</v>
      </c>
      <c r="HJ90" s="207">
        <f>'Performance Elements'!$C$31</f>
        <v>0</v>
      </c>
      <c r="HK90" s="207">
        <f>'Performance Elements'!$C$32</f>
        <v>0</v>
      </c>
      <c r="HL90" s="207">
        <f>'Performance Elements'!$C$33</f>
        <v>0</v>
      </c>
      <c r="HM90" s="207">
        <f>'Performance Elements'!$C$34</f>
        <v>0</v>
      </c>
      <c r="HN90" s="207">
        <f>'Performance Elements'!$C$35</f>
        <v>0</v>
      </c>
      <c r="HO90" s="207">
        <f>'Performance Elements'!$C$36</f>
        <v>0</v>
      </c>
      <c r="HP90" s="207">
        <f>'Performance Elements'!$C$37</f>
        <v>0</v>
      </c>
      <c r="HQ90" s="207">
        <f>'Performance Elements'!$C$38</f>
        <v>0</v>
      </c>
      <c r="HR90" s="207">
        <f>'Performance Elements'!$C$39</f>
        <v>0</v>
      </c>
      <c r="HS90" s="207">
        <f>'Performance Elements'!$C$40</f>
        <v>0</v>
      </c>
      <c r="HT90" s="207">
        <f>'Performance Elements'!$C$41</f>
        <v>0</v>
      </c>
      <c r="HU90" s="207">
        <f>'Performance Elements'!$C$42</f>
        <v>0</v>
      </c>
      <c r="HV90" s="207">
        <f>'Performance Elements'!$C$43</f>
        <v>0</v>
      </c>
      <c r="HW90" s="207">
        <f>'Performance Elements'!$C$44</f>
        <v>0</v>
      </c>
      <c r="HX90" s="207">
        <f>'Performance Elements'!$C$45</f>
        <v>0</v>
      </c>
      <c r="HY90" s="207">
        <f>'Performance Elements'!$C$46</f>
        <v>0</v>
      </c>
      <c r="HZ90" s="207">
        <f>'Performance Elements'!$C$46</f>
        <v>0</v>
      </c>
      <c r="IA90" s="207">
        <f>'Performance Elements'!$C$47</f>
        <v>0</v>
      </c>
      <c r="IB90" s="207">
        <f>'Performance Elements'!$C$48</f>
        <v>0</v>
      </c>
      <c r="IC90" s="207">
        <f>'Performance Elements'!$C$49</f>
        <v>0</v>
      </c>
    </row>
    <row r="91" spans="2:237" s="47" customFormat="1" ht="24" customHeight="1" thickBot="1" x14ac:dyDescent="0.55000000000000004">
      <c r="B91" s="74" t="s">
        <v>34</v>
      </c>
      <c r="C91" s="75"/>
      <c r="D91" s="30"/>
      <c r="E91" s="26"/>
      <c r="F91" s="319" t="s">
        <v>35</v>
      </c>
      <c r="G91" s="282"/>
      <c r="H91" s="35"/>
      <c r="I91" s="319" t="s">
        <v>36</v>
      </c>
      <c r="J91" s="281"/>
      <c r="K91" s="282"/>
      <c r="L91" s="78" t="s">
        <v>32</v>
      </c>
      <c r="M91" s="306"/>
      <c r="N91" s="26"/>
      <c r="O91" s="283" t="s">
        <v>35</v>
      </c>
      <c r="P91" s="284"/>
      <c r="Q91" s="35"/>
      <c r="R91" s="283" t="s">
        <v>36</v>
      </c>
      <c r="S91" s="285"/>
      <c r="T91" s="284"/>
      <c r="U91" s="78" t="s">
        <v>32</v>
      </c>
      <c r="V91" s="308"/>
      <c r="W91" s="79"/>
      <c r="X91" s="80" t="s">
        <v>37</v>
      </c>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J91" s="207">
        <f>Y91</f>
        <v>0</v>
      </c>
      <c r="BK91" s="207">
        <f t="shared" si="627"/>
        <v>0</v>
      </c>
      <c r="BL91" s="207">
        <f t="shared" si="628"/>
        <v>0</v>
      </c>
      <c r="BM91" s="207">
        <f t="shared" si="629"/>
        <v>0</v>
      </c>
      <c r="BN91" s="207">
        <f t="shared" si="630"/>
        <v>0</v>
      </c>
      <c r="BO91" s="207">
        <f t="shared" si="631"/>
        <v>0</v>
      </c>
      <c r="BP91" s="207">
        <f t="shared" si="632"/>
        <v>0</v>
      </c>
      <c r="BQ91" s="207">
        <f t="shared" si="633"/>
        <v>0</v>
      </c>
      <c r="BR91" s="207">
        <f t="shared" si="634"/>
        <v>0</v>
      </c>
      <c r="BS91" s="207">
        <f t="shared" si="635"/>
        <v>0</v>
      </c>
      <c r="BT91" s="207">
        <f t="shared" si="636"/>
        <v>0</v>
      </c>
      <c r="BU91" s="207">
        <f t="shared" ref="BU91" si="728">AJ91</f>
        <v>0</v>
      </c>
      <c r="BV91" s="207">
        <f t="shared" si="637"/>
        <v>0</v>
      </c>
      <c r="BW91" s="207">
        <f t="shared" si="638"/>
        <v>0</v>
      </c>
      <c r="BX91" s="207">
        <f t="shared" si="639"/>
        <v>0</v>
      </c>
      <c r="BY91" s="207">
        <f t="shared" si="640"/>
        <v>0</v>
      </c>
      <c r="BZ91" s="207">
        <f t="shared" si="641"/>
        <v>0</v>
      </c>
      <c r="CA91" s="207">
        <f t="shared" si="642"/>
        <v>0</v>
      </c>
      <c r="CB91" s="207">
        <f t="shared" si="643"/>
        <v>0</v>
      </c>
      <c r="CC91" s="207">
        <f t="shared" si="644"/>
        <v>0</v>
      </c>
      <c r="CD91" s="207">
        <f t="shared" si="645"/>
        <v>0</v>
      </c>
      <c r="CE91" s="207">
        <f t="shared" si="646"/>
        <v>0</v>
      </c>
      <c r="CF91" s="207">
        <f t="shared" si="647"/>
        <v>0</v>
      </c>
      <c r="CG91" s="207">
        <f t="shared" si="648"/>
        <v>0</v>
      </c>
      <c r="CH91" s="207">
        <f t="shared" si="649"/>
        <v>0</v>
      </c>
      <c r="CI91" s="207">
        <f t="shared" si="650"/>
        <v>0</v>
      </c>
      <c r="CJ91" s="207">
        <f t="shared" si="651"/>
        <v>0</v>
      </c>
      <c r="CK91" s="207">
        <f t="shared" si="652"/>
        <v>0</v>
      </c>
      <c r="CL91" s="207">
        <f t="shared" si="653"/>
        <v>0</v>
      </c>
      <c r="CM91" s="207">
        <f t="shared" si="654"/>
        <v>0</v>
      </c>
      <c r="CN91" s="207">
        <f t="shared" si="655"/>
        <v>0</v>
      </c>
      <c r="CO91" s="207">
        <f t="shared" si="656"/>
        <v>0</v>
      </c>
      <c r="CP91" s="207">
        <f t="shared" si="657"/>
        <v>0</v>
      </c>
      <c r="CQ91" s="207">
        <f t="shared" si="658"/>
        <v>0</v>
      </c>
      <c r="CR91" s="207">
        <f t="shared" ref="CR91" si="729">BG91</f>
        <v>0</v>
      </c>
      <c r="CS91" s="207">
        <f t="shared" si="659"/>
        <v>0</v>
      </c>
      <c r="CT91" s="207"/>
      <c r="CU91" s="207"/>
      <c r="CV91" s="207"/>
      <c r="CW91" s="207"/>
      <c r="CX91" s="207"/>
      <c r="CY91" s="207"/>
      <c r="CZ91" s="207"/>
      <c r="DA91" s="207"/>
      <c r="DB91" s="207"/>
      <c r="DC91" s="207"/>
      <c r="DD91" s="207"/>
      <c r="DE91" s="207"/>
      <c r="DF91" s="207"/>
      <c r="DG91" s="207"/>
      <c r="DH91" s="207"/>
      <c r="DI91" s="207"/>
      <c r="DJ91" s="207"/>
      <c r="DK91" s="207"/>
      <c r="DL91" s="207"/>
      <c r="DM91" s="207"/>
      <c r="DN91" s="207"/>
      <c r="DO91" s="207"/>
      <c r="DP91" s="207"/>
      <c r="DQ91" s="207"/>
      <c r="DR91" s="207"/>
      <c r="DS91" s="207"/>
      <c r="DT91" s="207"/>
      <c r="DU91" s="207"/>
      <c r="DV91" s="207"/>
      <c r="DW91" s="207"/>
      <c r="DX91" s="207"/>
      <c r="DY91" s="207"/>
      <c r="DZ91" s="207"/>
      <c r="EA91" s="207"/>
      <c r="EB91" s="207"/>
      <c r="EC91" s="207"/>
      <c r="ED91" s="207"/>
      <c r="EE91" s="207"/>
      <c r="EF91" s="207"/>
      <c r="EG91" s="207"/>
      <c r="EH91" s="207"/>
      <c r="EI91" s="207"/>
      <c r="EJ91" s="207"/>
      <c r="EK91" s="207"/>
      <c r="EL91" s="207"/>
      <c r="EM91" s="207"/>
      <c r="EN91" s="207"/>
      <c r="EO91" s="207"/>
      <c r="EP91" s="207"/>
      <c r="EQ91" s="207"/>
      <c r="ER91" s="207"/>
      <c r="ES91" s="207"/>
      <c r="ET91" s="207"/>
      <c r="EU91" s="207"/>
      <c r="EV91" s="207"/>
      <c r="EW91" s="207"/>
      <c r="EX91" s="207"/>
      <c r="EY91" s="207"/>
      <c r="EZ91" s="207"/>
      <c r="FA91" s="207"/>
      <c r="FB91" s="207"/>
      <c r="FC91" s="207"/>
      <c r="FD91" s="207"/>
      <c r="FE91" s="207"/>
      <c r="FF91" s="207"/>
      <c r="FG91" s="207"/>
      <c r="FH91" s="207"/>
      <c r="FI91" s="207"/>
      <c r="FJ91" s="207"/>
      <c r="FK91" s="207"/>
      <c r="FL91" s="207"/>
      <c r="FM91" s="207"/>
      <c r="FN91" s="207">
        <f>'Coversheet'!$D$5</f>
        <v>0</v>
      </c>
      <c r="FO91" s="207">
        <f>'Coversheet'!$D$6</f>
        <v>0</v>
      </c>
      <c r="FP91" s="207">
        <f>'Coversheet'!$H$14</f>
        <v>0</v>
      </c>
      <c r="FQ91" s="207">
        <f>'Coversheet'!$H$15</f>
        <v>0</v>
      </c>
      <c r="FR91" s="207" t="str">
        <f>'Coversheet'!$D$12</f>
        <v>Select</v>
      </c>
      <c r="FS91" s="207" t="str">
        <f>'Coversheet'!$B$1</f>
        <v>Retail Collaborative Program Report v 01/2024</v>
      </c>
      <c r="FT91" s="266">
        <f>'Coversheet'!$G$15</f>
        <v>0</v>
      </c>
      <c r="FU91" s="207">
        <f>'Coversheet'!$G$16</f>
        <v>0</v>
      </c>
      <c r="FV91" s="266" t="str">
        <f>'Coversheet'!$D$7</f>
        <v>Select Recipient Name</v>
      </c>
      <c r="FW91" s="266" t="str">
        <f>'Coversheet'!$E$7</f>
        <v>Select Recipient Name</v>
      </c>
      <c r="FX91" s="266" t="str">
        <f>'Coversheet'!$F$7</f>
        <v>Select Recipient Name</v>
      </c>
      <c r="FY91" s="266" t="str">
        <f>'Coversheet'!$G$7</f>
        <v>Select Recipient Name</v>
      </c>
      <c r="FZ91" s="207"/>
      <c r="GA91" s="207"/>
      <c r="GB91" s="207"/>
      <c r="GC91" s="207"/>
      <c r="GD91" s="207"/>
      <c r="GE91" s="207"/>
      <c r="GF91" s="207"/>
      <c r="GG91" s="207"/>
      <c r="GH91" s="207"/>
      <c r="GI91" s="207"/>
      <c r="GJ91" s="207"/>
      <c r="GK91" s="207"/>
      <c r="GL91" s="207"/>
      <c r="GM91" s="207"/>
      <c r="GN91" s="207"/>
      <c r="GO91" s="207"/>
      <c r="GP91" s="207"/>
      <c r="GQ91" s="207"/>
      <c r="GS91" s="47" t="s">
        <v>49</v>
      </c>
      <c r="GT91" s="207" t="str">
        <f>'Performance Elements'!$C$14</f>
        <v xml:space="preserve">Develop a national Food Code adoption strategy (includes integrating FC Adoption Tool Kit into the strategy – NEW ERA DELIVERABLE 3.2.3 </v>
      </c>
      <c r="GU9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91" s="207" t="str">
        <f>'Performance Elements'!$C$16</f>
        <v>Increase enrollment and active participation and application of the Retail Food Regulatory Program Standards.</v>
      </c>
      <c r="GW9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91" s="207" t="str">
        <f>'Performance Elements'!$C$18</f>
        <v>Increase number of establishments that have well developed and implemented Food Safety Management Systems (FSMS)s (Includes well developed employee health program). – NEW ERA DELIVERABLE 3.2.3</v>
      </c>
      <c r="GY91" s="207" t="str">
        <f>'Performance Elements'!$C$19</f>
        <v xml:space="preserve">Develop a strategy to enhance communication and better tell our story </v>
      </c>
      <c r="GZ91" s="207">
        <f>'Performance Elements'!$C$21</f>
        <v>0</v>
      </c>
      <c r="HA91" s="207">
        <f>'Performance Elements'!$C$22</f>
        <v>0</v>
      </c>
      <c r="HB91" s="207">
        <f>'Performance Elements'!$C$23</f>
        <v>0</v>
      </c>
      <c r="HC91" s="207">
        <f>'Performance Elements'!$C$24</f>
        <v>0</v>
      </c>
      <c r="HD91" s="207">
        <f>'Performance Elements'!$C$25</f>
        <v>0</v>
      </c>
      <c r="HE91" s="207">
        <f>'Performance Elements'!$C$26</f>
        <v>0</v>
      </c>
      <c r="HF91" s="207">
        <f>'Performance Elements'!$C$27</f>
        <v>0</v>
      </c>
      <c r="HG91" s="207">
        <f>'Performance Elements'!$C$28</f>
        <v>0</v>
      </c>
      <c r="HH91" s="207">
        <f>'Performance Elements'!$C$29</f>
        <v>0</v>
      </c>
      <c r="HI91" s="207">
        <f>'Performance Elements'!$C$30</f>
        <v>0</v>
      </c>
      <c r="HJ91" s="207">
        <f>'Performance Elements'!$C$31</f>
        <v>0</v>
      </c>
      <c r="HK91" s="207">
        <f>'Performance Elements'!$C$32</f>
        <v>0</v>
      </c>
      <c r="HL91" s="207">
        <f>'Performance Elements'!$C$33</f>
        <v>0</v>
      </c>
      <c r="HM91" s="207">
        <f>'Performance Elements'!$C$34</f>
        <v>0</v>
      </c>
      <c r="HN91" s="207">
        <f>'Performance Elements'!$C$35</f>
        <v>0</v>
      </c>
      <c r="HO91" s="207">
        <f>'Performance Elements'!$C$36</f>
        <v>0</v>
      </c>
      <c r="HP91" s="207">
        <f>'Performance Elements'!$C$37</f>
        <v>0</v>
      </c>
      <c r="HQ91" s="207">
        <f>'Performance Elements'!$C$38</f>
        <v>0</v>
      </c>
      <c r="HR91" s="207">
        <f>'Performance Elements'!$C$39</f>
        <v>0</v>
      </c>
      <c r="HS91" s="207">
        <f>'Performance Elements'!$C$40</f>
        <v>0</v>
      </c>
      <c r="HT91" s="207">
        <f>'Performance Elements'!$C$41</f>
        <v>0</v>
      </c>
      <c r="HU91" s="207">
        <f>'Performance Elements'!$C$42</f>
        <v>0</v>
      </c>
      <c r="HV91" s="207">
        <f>'Performance Elements'!$C$43</f>
        <v>0</v>
      </c>
      <c r="HW91" s="207">
        <f>'Performance Elements'!$C$44</f>
        <v>0</v>
      </c>
      <c r="HX91" s="207">
        <f>'Performance Elements'!$C$45</f>
        <v>0</v>
      </c>
      <c r="HY91" s="207">
        <f>'Performance Elements'!$C$46</f>
        <v>0</v>
      </c>
      <c r="HZ91" s="207">
        <f>'Performance Elements'!$C$46</f>
        <v>0</v>
      </c>
      <c r="IA91" s="207">
        <f>'Performance Elements'!$C$47</f>
        <v>0</v>
      </c>
      <c r="IB91" s="207">
        <f>'Performance Elements'!$C$48</f>
        <v>0</v>
      </c>
      <c r="IC91" s="207">
        <f>'Performance Elements'!$C$49</f>
        <v>0</v>
      </c>
    </row>
    <row r="92" spans="2:237" s="47" customFormat="1" ht="24" customHeight="1" thickBot="1" x14ac:dyDescent="0.55000000000000004">
      <c r="B92" s="286" t="s">
        <v>38</v>
      </c>
      <c r="C92" s="287"/>
      <c r="D92" s="288"/>
      <c r="E92" s="26"/>
      <c r="F92" s="81" t="s">
        <v>39</v>
      </c>
      <c r="G92" s="82"/>
      <c r="H92" s="82"/>
      <c r="I92" s="82"/>
      <c r="J92" s="82"/>
      <c r="K92" s="82"/>
      <c r="L92" s="83"/>
      <c r="M92" s="307"/>
      <c r="N92" s="26"/>
      <c r="O92" s="84" t="s">
        <v>40</v>
      </c>
      <c r="P92" s="85"/>
      <c r="Q92" s="85"/>
      <c r="R92" s="85"/>
      <c r="S92" s="85"/>
      <c r="T92" s="85"/>
      <c r="U92" s="86"/>
      <c r="V92" s="309"/>
      <c r="W92" s="31"/>
      <c r="X92" s="87" t="s">
        <v>41</v>
      </c>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J92" s="207">
        <f>Y92</f>
        <v>0</v>
      </c>
      <c r="BK92" s="207">
        <f t="shared" si="627"/>
        <v>0</v>
      </c>
      <c r="BL92" s="207">
        <f t="shared" si="628"/>
        <v>0</v>
      </c>
      <c r="BM92" s="207">
        <f t="shared" si="629"/>
        <v>0</v>
      </c>
      <c r="BN92" s="207">
        <f t="shared" si="630"/>
        <v>0</v>
      </c>
      <c r="BO92" s="207">
        <f t="shared" si="631"/>
        <v>0</v>
      </c>
      <c r="BP92" s="207">
        <f t="shared" si="632"/>
        <v>0</v>
      </c>
      <c r="BQ92" s="207">
        <f t="shared" si="633"/>
        <v>0</v>
      </c>
      <c r="BR92" s="207">
        <f t="shared" si="634"/>
        <v>0</v>
      </c>
      <c r="BS92" s="207">
        <f t="shared" si="635"/>
        <v>0</v>
      </c>
      <c r="BT92" s="207">
        <f t="shared" si="636"/>
        <v>0</v>
      </c>
      <c r="BU92" s="207">
        <f>AJ92</f>
        <v>0</v>
      </c>
      <c r="BV92" s="207">
        <f t="shared" si="637"/>
        <v>0</v>
      </c>
      <c r="BW92" s="207">
        <f t="shared" si="638"/>
        <v>0</v>
      </c>
      <c r="BX92" s="207">
        <f t="shared" si="639"/>
        <v>0</v>
      </c>
      <c r="BY92" s="207">
        <f t="shared" si="640"/>
        <v>0</v>
      </c>
      <c r="BZ92" s="207">
        <f t="shared" si="641"/>
        <v>0</v>
      </c>
      <c r="CA92" s="207">
        <f t="shared" si="642"/>
        <v>0</v>
      </c>
      <c r="CB92" s="207">
        <f t="shared" si="643"/>
        <v>0</v>
      </c>
      <c r="CC92" s="207">
        <f t="shared" si="644"/>
        <v>0</v>
      </c>
      <c r="CD92" s="207">
        <f t="shared" si="645"/>
        <v>0</v>
      </c>
      <c r="CE92" s="207">
        <f t="shared" si="646"/>
        <v>0</v>
      </c>
      <c r="CF92" s="207">
        <f t="shared" si="647"/>
        <v>0</v>
      </c>
      <c r="CG92" s="207">
        <f t="shared" si="648"/>
        <v>0</v>
      </c>
      <c r="CH92" s="207">
        <f t="shared" si="649"/>
        <v>0</v>
      </c>
      <c r="CI92" s="207">
        <f t="shared" si="650"/>
        <v>0</v>
      </c>
      <c r="CJ92" s="207">
        <f t="shared" si="651"/>
        <v>0</v>
      </c>
      <c r="CK92" s="207">
        <f t="shared" si="652"/>
        <v>0</v>
      </c>
      <c r="CL92" s="207">
        <f t="shared" si="653"/>
        <v>0</v>
      </c>
      <c r="CM92" s="207">
        <f t="shared" si="654"/>
        <v>0</v>
      </c>
      <c r="CN92" s="207">
        <f t="shared" si="655"/>
        <v>0</v>
      </c>
      <c r="CO92" s="207">
        <f t="shared" si="656"/>
        <v>0</v>
      </c>
      <c r="CP92" s="207">
        <f t="shared" si="657"/>
        <v>0</v>
      </c>
      <c r="CQ92" s="207">
        <f t="shared" si="658"/>
        <v>0</v>
      </c>
      <c r="CR92" s="207">
        <f>BG92</f>
        <v>0</v>
      </c>
      <c r="CS92" s="207">
        <f>BH92</f>
        <v>0</v>
      </c>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f>'Coversheet'!$D$5</f>
        <v>0</v>
      </c>
      <c r="FO92" s="207">
        <f>'Coversheet'!$D$6</f>
        <v>0</v>
      </c>
      <c r="FP92" s="207">
        <f>'Coversheet'!$H$14</f>
        <v>0</v>
      </c>
      <c r="FQ92" s="207">
        <f>'Coversheet'!$H$15</f>
        <v>0</v>
      </c>
      <c r="FR92" s="207" t="str">
        <f>'Coversheet'!$D$12</f>
        <v>Select</v>
      </c>
      <c r="FS92" s="207" t="str">
        <f>'Coversheet'!$B$1</f>
        <v>Retail Collaborative Program Report v 01/2024</v>
      </c>
      <c r="FT92" s="266">
        <f>'Coversheet'!$G$15</f>
        <v>0</v>
      </c>
      <c r="FU92" s="207">
        <f>'Coversheet'!$G$16</f>
        <v>0</v>
      </c>
      <c r="FV92" s="266" t="str">
        <f>'Coversheet'!$D$7</f>
        <v>Select Recipient Name</v>
      </c>
      <c r="FW92" s="266" t="str">
        <f>'Coversheet'!$E$7</f>
        <v>Select Recipient Name</v>
      </c>
      <c r="FX92" s="266" t="str">
        <f>'Coversheet'!$F$7</f>
        <v>Select Recipient Name</v>
      </c>
      <c r="FY92" s="266" t="str">
        <f>'Coversheet'!$G$7</f>
        <v>Select Recipient Name</v>
      </c>
      <c r="FZ92" s="207"/>
      <c r="GA92" s="207"/>
      <c r="GB92" s="207"/>
      <c r="GC92" s="207"/>
      <c r="GD92" s="207"/>
      <c r="GE92" s="207"/>
      <c r="GF92" s="207"/>
      <c r="GG92" s="207"/>
      <c r="GH92" s="207"/>
      <c r="GI92" s="207"/>
      <c r="GJ92" s="207"/>
      <c r="GK92" s="207"/>
      <c r="GL92" s="207"/>
      <c r="GM92" s="207"/>
      <c r="GN92" s="207"/>
      <c r="GO92" s="207"/>
      <c r="GP92" s="207"/>
      <c r="GQ92" s="207"/>
      <c r="GS92" s="47" t="s">
        <v>49</v>
      </c>
      <c r="GT92" s="207" t="str">
        <f>'Performance Elements'!$C$14</f>
        <v xml:space="preserve">Develop a national Food Code adoption strategy (includes integrating FC Adoption Tool Kit into the strategy – NEW ERA DELIVERABLE 3.2.3 </v>
      </c>
      <c r="GU9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92" s="207" t="str">
        <f>'Performance Elements'!$C$16</f>
        <v>Increase enrollment and active participation and application of the Retail Food Regulatory Program Standards.</v>
      </c>
      <c r="GW9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92" s="207" t="str">
        <f>'Performance Elements'!$C$18</f>
        <v>Increase number of establishments that have well developed and implemented Food Safety Management Systems (FSMS)s (Includes well developed employee health program). – NEW ERA DELIVERABLE 3.2.3</v>
      </c>
      <c r="GY92" s="207" t="str">
        <f>'Performance Elements'!$C$19</f>
        <v xml:space="preserve">Develop a strategy to enhance communication and better tell our story </v>
      </c>
      <c r="GZ92" s="207">
        <f>'Performance Elements'!$C$21</f>
        <v>0</v>
      </c>
      <c r="HA92" s="207">
        <f>'Performance Elements'!$C$22</f>
        <v>0</v>
      </c>
      <c r="HB92" s="207">
        <f>'Performance Elements'!$C$23</f>
        <v>0</v>
      </c>
      <c r="HC92" s="207">
        <f>'Performance Elements'!$C$24</f>
        <v>0</v>
      </c>
      <c r="HD92" s="207">
        <f>'Performance Elements'!$C$25</f>
        <v>0</v>
      </c>
      <c r="HE92" s="207">
        <f>'Performance Elements'!$C$26</f>
        <v>0</v>
      </c>
      <c r="HF92" s="207">
        <f>'Performance Elements'!$C$27</f>
        <v>0</v>
      </c>
      <c r="HG92" s="207">
        <f>'Performance Elements'!$C$28</f>
        <v>0</v>
      </c>
      <c r="HH92" s="207">
        <f>'Performance Elements'!$C$29</f>
        <v>0</v>
      </c>
      <c r="HI92" s="207">
        <f>'Performance Elements'!$C$30</f>
        <v>0</v>
      </c>
      <c r="HJ92" s="207">
        <f>'Performance Elements'!$C$31</f>
        <v>0</v>
      </c>
      <c r="HK92" s="207">
        <f>'Performance Elements'!$C$32</f>
        <v>0</v>
      </c>
      <c r="HL92" s="207">
        <f>'Performance Elements'!$C$33</f>
        <v>0</v>
      </c>
      <c r="HM92" s="207">
        <f>'Performance Elements'!$C$34</f>
        <v>0</v>
      </c>
      <c r="HN92" s="207">
        <f>'Performance Elements'!$C$35</f>
        <v>0</v>
      </c>
      <c r="HO92" s="207">
        <f>'Performance Elements'!$C$36</f>
        <v>0</v>
      </c>
      <c r="HP92" s="207">
        <f>'Performance Elements'!$C$37</f>
        <v>0</v>
      </c>
      <c r="HQ92" s="207">
        <f>'Performance Elements'!$C$38</f>
        <v>0</v>
      </c>
      <c r="HR92" s="207">
        <f>'Performance Elements'!$C$39</f>
        <v>0</v>
      </c>
      <c r="HS92" s="207">
        <f>'Performance Elements'!$C$40</f>
        <v>0</v>
      </c>
      <c r="HT92" s="207">
        <f>'Performance Elements'!$C$41</f>
        <v>0</v>
      </c>
      <c r="HU92" s="207">
        <f>'Performance Elements'!$C$42</f>
        <v>0</v>
      </c>
      <c r="HV92" s="207">
        <f>'Performance Elements'!$C$43</f>
        <v>0</v>
      </c>
      <c r="HW92" s="207">
        <f>'Performance Elements'!$C$44</f>
        <v>0</v>
      </c>
      <c r="HX92" s="207">
        <f>'Performance Elements'!$C$45</f>
        <v>0</v>
      </c>
      <c r="HY92" s="207">
        <f>'Performance Elements'!$C$46</f>
        <v>0</v>
      </c>
      <c r="HZ92" s="207">
        <f>'Performance Elements'!$C$46</f>
        <v>0</v>
      </c>
      <c r="IA92" s="207">
        <f>'Performance Elements'!$C$47</f>
        <v>0</v>
      </c>
      <c r="IB92" s="207">
        <f>'Performance Elements'!$C$48</f>
        <v>0</v>
      </c>
      <c r="IC92" s="207">
        <f>'Performance Elements'!$C$49</f>
        <v>0</v>
      </c>
    </row>
    <row r="93" spans="2:237" s="47" customFormat="1" ht="100.5" customHeight="1" thickBot="1" x14ac:dyDescent="0.4">
      <c r="B93" s="289"/>
      <c r="C93" s="290"/>
      <c r="D93" s="291"/>
      <c r="E93" s="26"/>
      <c r="F93" s="292"/>
      <c r="G93" s="293"/>
      <c r="H93" s="293"/>
      <c r="I93" s="293"/>
      <c r="J93" s="293"/>
      <c r="K93" s="293"/>
      <c r="L93" s="294"/>
      <c r="M93" s="57"/>
      <c r="N93" s="26"/>
      <c r="O93" s="292" t="s">
        <v>42</v>
      </c>
      <c r="P93" s="295"/>
      <c r="Q93" s="295"/>
      <c r="R93" s="295"/>
      <c r="S93" s="295"/>
      <c r="T93" s="295"/>
      <c r="U93" s="296"/>
      <c r="V93" s="57"/>
      <c r="W93" s="89"/>
      <c r="X93" s="26"/>
      <c r="Y93" s="26"/>
      <c r="Z93" s="26"/>
      <c r="AA93" s="26"/>
      <c r="AB93" s="26"/>
      <c r="AC93" s="26"/>
      <c r="AD93" s="26"/>
      <c r="AE93" s="26"/>
      <c r="AF93" s="26"/>
      <c r="AG93" s="26"/>
      <c r="AH93" s="26"/>
      <c r="AI93" s="26"/>
      <c r="AJ93" s="26"/>
      <c r="FV93" s="207"/>
      <c r="FW93" s="207"/>
      <c r="FX93" s="207"/>
      <c r="FY93" s="207"/>
    </row>
    <row r="94" spans="2:237" x14ac:dyDescent="0.35">
      <c r="GQ94" s="47"/>
      <c r="GR94" s="47"/>
      <c r="GS94" s="47"/>
    </row>
    <row r="95" spans="2:237" s="47" customFormat="1" ht="15" thickBot="1" x14ac:dyDescent="0.4">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FV95" s="207"/>
      <c r="FW95" s="207"/>
      <c r="FX95" s="207"/>
      <c r="FY95" s="207"/>
    </row>
    <row r="96" spans="2:237" s="47" customFormat="1" ht="18.75" customHeight="1" thickBot="1" x14ac:dyDescent="0.55000000000000004">
      <c r="B96" s="297" t="s">
        <v>22</v>
      </c>
      <c r="C96" s="298"/>
      <c r="D96" s="299"/>
      <c r="E96" s="42"/>
      <c r="F96" s="300" t="s">
        <v>23</v>
      </c>
      <c r="G96" s="301"/>
      <c r="H96" s="301"/>
      <c r="I96" s="301"/>
      <c r="J96" s="301"/>
      <c r="K96" s="301"/>
      <c r="L96" s="301"/>
      <c r="M96" s="302"/>
      <c r="N96" s="26"/>
      <c r="O96" s="320" t="s">
        <v>24</v>
      </c>
      <c r="P96" s="321"/>
      <c r="Q96" s="321"/>
      <c r="R96" s="321"/>
      <c r="S96" s="321"/>
      <c r="T96" s="321"/>
      <c r="U96" s="321"/>
      <c r="V96" s="322"/>
      <c r="W96" s="26"/>
      <c r="X96" s="26"/>
      <c r="Y96" s="26"/>
      <c r="Z96" s="26"/>
      <c r="AA96" s="26"/>
      <c r="AB96" s="26"/>
      <c r="AC96" s="26"/>
      <c r="AD96" s="26"/>
      <c r="AE96" s="26"/>
      <c r="AF96" s="26"/>
      <c r="AG96" s="26"/>
      <c r="AH96" s="26"/>
      <c r="AI96" s="26"/>
      <c r="AJ96" s="26"/>
      <c r="FV96" s="207"/>
      <c r="FW96" s="207"/>
      <c r="FX96" s="207"/>
      <c r="FY96" s="207"/>
    </row>
    <row r="97" spans="2:237" s="47" customFormat="1" ht="24" customHeight="1" thickBot="1" x14ac:dyDescent="0.55000000000000004">
      <c r="B97" s="67" t="s">
        <v>50</v>
      </c>
      <c r="C97" s="68"/>
      <c r="D97" s="69"/>
      <c r="E97" s="26"/>
      <c r="F97" s="70" t="s">
        <v>50</v>
      </c>
      <c r="G97" s="55"/>
      <c r="H97" s="71"/>
      <c r="I97" s="55"/>
      <c r="J97" s="55"/>
      <c r="K97" s="71"/>
      <c r="L97" s="63"/>
      <c r="M97" s="306" t="s">
        <v>26</v>
      </c>
      <c r="N97" s="26"/>
      <c r="O97" s="72" t="s">
        <v>50</v>
      </c>
      <c r="P97" s="65"/>
      <c r="Q97" s="65"/>
      <c r="R97" s="65"/>
      <c r="S97" s="65"/>
      <c r="T97" s="65"/>
      <c r="U97" s="66"/>
      <c r="V97" s="308" t="s">
        <v>27</v>
      </c>
      <c r="W97" s="26"/>
      <c r="X97" s="73" t="s">
        <v>50</v>
      </c>
      <c r="Y97" s="208" t="s">
        <v>198</v>
      </c>
      <c r="Z97" s="208" t="s">
        <v>199</v>
      </c>
      <c r="AA97" s="208" t="s">
        <v>200</v>
      </c>
      <c r="AB97" s="208" t="s">
        <v>201</v>
      </c>
      <c r="AC97" s="208" t="s">
        <v>202</v>
      </c>
      <c r="AD97" s="208" t="s">
        <v>203</v>
      </c>
      <c r="AE97" s="272" t="s">
        <v>205</v>
      </c>
      <c r="AF97" s="272" t="s">
        <v>206</v>
      </c>
      <c r="AG97" s="272" t="s">
        <v>207</v>
      </c>
      <c r="AH97" s="272" t="s">
        <v>208</v>
      </c>
      <c r="AI97" s="272" t="s">
        <v>209</v>
      </c>
      <c r="AJ97" s="272" t="s">
        <v>210</v>
      </c>
      <c r="AK97" s="272" t="s">
        <v>211</v>
      </c>
      <c r="AL97" s="272" t="s">
        <v>212</v>
      </c>
      <c r="AM97" s="272" t="s">
        <v>213</v>
      </c>
      <c r="AN97" s="272" t="s">
        <v>214</v>
      </c>
      <c r="AO97" s="272" t="s">
        <v>215</v>
      </c>
      <c r="AP97" s="272" t="s">
        <v>216</v>
      </c>
      <c r="AQ97" s="272" t="s">
        <v>217</v>
      </c>
      <c r="AR97" s="272" t="s">
        <v>218</v>
      </c>
      <c r="AS97" s="272" t="s">
        <v>219</v>
      </c>
      <c r="AT97" s="272" t="s">
        <v>220</v>
      </c>
      <c r="AU97" s="272" t="s">
        <v>221</v>
      </c>
      <c r="AV97" s="272" t="s">
        <v>222</v>
      </c>
      <c r="AW97" s="272" t="s">
        <v>223</v>
      </c>
      <c r="AX97" s="272" t="s">
        <v>224</v>
      </c>
      <c r="AY97" s="272" t="s">
        <v>225</v>
      </c>
      <c r="AZ97" s="272" t="s">
        <v>226</v>
      </c>
      <c r="BA97" s="272" t="s">
        <v>227</v>
      </c>
      <c r="BB97" s="272" t="s">
        <v>228</v>
      </c>
      <c r="BC97" s="272" t="s">
        <v>229</v>
      </c>
      <c r="BD97" s="272" t="s">
        <v>230</v>
      </c>
      <c r="BE97" s="272" t="s">
        <v>231</v>
      </c>
      <c r="BF97" s="272" t="s">
        <v>232</v>
      </c>
      <c r="BG97" s="272" t="s">
        <v>233</v>
      </c>
      <c r="BH97" s="272" t="s">
        <v>234</v>
      </c>
      <c r="FV97" s="207"/>
      <c r="FW97" s="207"/>
      <c r="FX97" s="207"/>
      <c r="FY97" s="207"/>
    </row>
    <row r="98" spans="2:237" s="47" customFormat="1" ht="24" customHeight="1" thickBot="1" x14ac:dyDescent="0.55000000000000004">
      <c r="B98" s="74" t="s">
        <v>29</v>
      </c>
      <c r="C98" s="75"/>
      <c r="D98" s="30"/>
      <c r="E98" s="26"/>
      <c r="F98" s="319" t="s">
        <v>30</v>
      </c>
      <c r="G98" s="282"/>
      <c r="H98" s="35"/>
      <c r="I98" s="319" t="s">
        <v>31</v>
      </c>
      <c r="J98" s="282"/>
      <c r="K98" s="310" t="s">
        <v>32</v>
      </c>
      <c r="L98" s="311"/>
      <c r="M98" s="306"/>
      <c r="N98" s="26"/>
      <c r="O98" s="283" t="s">
        <v>30</v>
      </c>
      <c r="P98" s="284"/>
      <c r="Q98" s="35"/>
      <c r="R98" s="283" t="s">
        <v>31</v>
      </c>
      <c r="S98" s="284"/>
      <c r="T98" s="310" t="s">
        <v>32</v>
      </c>
      <c r="U98" s="311"/>
      <c r="V98" s="308"/>
      <c r="W98" s="76"/>
      <c r="X98" s="77" t="s">
        <v>33</v>
      </c>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J98" s="207">
        <f>Y98</f>
        <v>0</v>
      </c>
      <c r="BK98" s="207">
        <f t="shared" ref="BK98:BK100" si="730">Z98</f>
        <v>0</v>
      </c>
      <c r="BL98" s="207">
        <f t="shared" ref="BL98:BL100" si="731">AA98</f>
        <v>0</v>
      </c>
      <c r="BM98" s="207">
        <f t="shared" ref="BM98:BM100" si="732">AB98</f>
        <v>0</v>
      </c>
      <c r="BN98" s="207">
        <f t="shared" ref="BN98:BN100" si="733">AC98</f>
        <v>0</v>
      </c>
      <c r="BO98" s="207">
        <f t="shared" ref="BO98:BO100" si="734">AD98</f>
        <v>0</v>
      </c>
      <c r="BP98" s="207">
        <f t="shared" ref="BP98:BP100" si="735">AE98</f>
        <v>0</v>
      </c>
      <c r="BQ98" s="207">
        <f t="shared" ref="BQ98:BQ100" si="736">AF98</f>
        <v>0</v>
      </c>
      <c r="BR98" s="207">
        <f t="shared" ref="BR98:BR100" si="737">AG98</f>
        <v>0</v>
      </c>
      <c r="BS98" s="207">
        <f t="shared" ref="BS98:BS100" si="738">AH98</f>
        <v>0</v>
      </c>
      <c r="BT98" s="207">
        <f t="shared" ref="BT98:BT100" si="739">AI98</f>
        <v>0</v>
      </c>
      <c r="BU98" s="207">
        <f>AJ98</f>
        <v>0</v>
      </c>
      <c r="BV98" s="207">
        <f t="shared" ref="BV98:BV100" si="740">AK98</f>
        <v>0</v>
      </c>
      <c r="BW98" s="207">
        <f t="shared" ref="BW98:BW100" si="741">AL98</f>
        <v>0</v>
      </c>
      <c r="BX98" s="207">
        <f t="shared" ref="BX98:BX100" si="742">AM98</f>
        <v>0</v>
      </c>
      <c r="BY98" s="207">
        <f t="shared" ref="BY98:BY100" si="743">AN98</f>
        <v>0</v>
      </c>
      <c r="BZ98" s="207">
        <f t="shared" ref="BZ98:BZ100" si="744">AO98</f>
        <v>0</v>
      </c>
      <c r="CA98" s="207">
        <f t="shared" ref="CA98:CA100" si="745">AP98</f>
        <v>0</v>
      </c>
      <c r="CB98" s="207">
        <f t="shared" ref="CB98:CB100" si="746">AQ98</f>
        <v>0</v>
      </c>
      <c r="CC98" s="207">
        <f t="shared" ref="CC98:CC100" si="747">AR98</f>
        <v>0</v>
      </c>
      <c r="CD98" s="207">
        <f t="shared" ref="CD98:CD100" si="748">AS98</f>
        <v>0</v>
      </c>
      <c r="CE98" s="207">
        <f t="shared" ref="CE98:CE100" si="749">AT98</f>
        <v>0</v>
      </c>
      <c r="CF98" s="207">
        <f t="shared" ref="CF98:CF100" si="750">AU98</f>
        <v>0</v>
      </c>
      <c r="CG98" s="207">
        <f t="shared" ref="CG98:CG100" si="751">AV98</f>
        <v>0</v>
      </c>
      <c r="CH98" s="207">
        <f t="shared" ref="CH98:CH100" si="752">AW98</f>
        <v>0</v>
      </c>
      <c r="CI98" s="207">
        <f t="shared" ref="CI98:CI100" si="753">AX98</f>
        <v>0</v>
      </c>
      <c r="CJ98" s="207">
        <f t="shared" ref="CJ98:CJ100" si="754">AY98</f>
        <v>0</v>
      </c>
      <c r="CK98" s="207">
        <f t="shared" ref="CK98:CK100" si="755">AZ98</f>
        <v>0</v>
      </c>
      <c r="CL98" s="207">
        <f t="shared" ref="CL98:CL100" si="756">BA98</f>
        <v>0</v>
      </c>
      <c r="CM98" s="207">
        <f t="shared" ref="CM98:CM100" si="757">BB98</f>
        <v>0</v>
      </c>
      <c r="CN98" s="207">
        <f t="shared" ref="CN98:CN100" si="758">BC98</f>
        <v>0</v>
      </c>
      <c r="CO98" s="207">
        <f t="shared" ref="CO98:CO100" si="759">BD98</f>
        <v>0</v>
      </c>
      <c r="CP98" s="207">
        <f t="shared" ref="CP98:CP100" si="760">BE98</f>
        <v>0</v>
      </c>
      <c r="CQ98" s="207">
        <f t="shared" ref="CQ98:CQ100" si="761">BF98</f>
        <v>0</v>
      </c>
      <c r="CR98" s="207">
        <f>BG98</f>
        <v>0</v>
      </c>
      <c r="CS98" s="207">
        <f t="shared" ref="CS98:CS99" si="762">BH98</f>
        <v>0</v>
      </c>
      <c r="CT98" s="207">
        <f>Y99</f>
        <v>0</v>
      </c>
      <c r="CU98" s="207">
        <f t="shared" ref="CU98" si="763">Z99</f>
        <v>0</v>
      </c>
      <c r="CV98" s="207">
        <f t="shared" ref="CV98" si="764">AA99</f>
        <v>0</v>
      </c>
      <c r="CW98" s="207">
        <f t="shared" ref="CW98" si="765">AB99</f>
        <v>0</v>
      </c>
      <c r="CX98" s="207">
        <f t="shared" ref="CX98" si="766">AC99</f>
        <v>0</v>
      </c>
      <c r="CY98" s="207">
        <f t="shared" ref="CY98" si="767">AD99</f>
        <v>0</v>
      </c>
      <c r="CZ98" s="207">
        <f t="shared" ref="CZ98" si="768">AE99</f>
        <v>0</v>
      </c>
      <c r="DA98" s="207">
        <f t="shared" ref="DA98" si="769">AF99</f>
        <v>0</v>
      </c>
      <c r="DB98" s="207">
        <f t="shared" ref="DB98" si="770">AG99</f>
        <v>0</v>
      </c>
      <c r="DC98" s="207">
        <f t="shared" ref="DC98" si="771">AH99</f>
        <v>0</v>
      </c>
      <c r="DD98" s="207">
        <f t="shared" ref="DD98" si="772">AI99</f>
        <v>0</v>
      </c>
      <c r="DE98" s="207">
        <f>AJ99</f>
        <v>0</v>
      </c>
      <c r="DF98" s="207">
        <f t="shared" ref="DF98" si="773">AK99</f>
        <v>0</v>
      </c>
      <c r="DG98" s="207">
        <f t="shared" ref="DG98" si="774">AL99</f>
        <v>0</v>
      </c>
      <c r="DH98" s="207">
        <f t="shared" ref="DH98" si="775">AM99</f>
        <v>0</v>
      </c>
      <c r="DI98" s="207">
        <f t="shared" ref="DI98" si="776">AN99</f>
        <v>0</v>
      </c>
      <c r="DJ98" s="207">
        <f t="shared" ref="DJ98" si="777">AO99</f>
        <v>0</v>
      </c>
      <c r="DK98" s="207">
        <f t="shared" ref="DK98" si="778">AP99</f>
        <v>0</v>
      </c>
      <c r="DL98" s="207">
        <f t="shared" ref="DL98" si="779">AQ99</f>
        <v>0</v>
      </c>
      <c r="DM98" s="207">
        <f t="shared" ref="DM98" si="780">AR99</f>
        <v>0</v>
      </c>
      <c r="DN98" s="207">
        <f t="shared" ref="DN98" si="781">AS99</f>
        <v>0</v>
      </c>
      <c r="DO98" s="207">
        <f t="shared" ref="DO98" si="782">AT99</f>
        <v>0</v>
      </c>
      <c r="DP98" s="207">
        <f t="shared" ref="DP98" si="783">AU99</f>
        <v>0</v>
      </c>
      <c r="DQ98" s="207">
        <f t="shared" ref="DQ98" si="784">AV99</f>
        <v>0</v>
      </c>
      <c r="DR98" s="207">
        <f t="shared" ref="DR98" si="785">AW99</f>
        <v>0</v>
      </c>
      <c r="DS98" s="207">
        <f t="shared" ref="DS98" si="786">AX99</f>
        <v>0</v>
      </c>
      <c r="DT98" s="207">
        <f t="shared" ref="DT98" si="787">AY99</f>
        <v>0</v>
      </c>
      <c r="DU98" s="207">
        <f t="shared" ref="DU98" si="788">AZ99</f>
        <v>0</v>
      </c>
      <c r="DV98" s="207">
        <f t="shared" ref="DV98" si="789">BA99</f>
        <v>0</v>
      </c>
      <c r="DW98" s="207">
        <f t="shared" ref="DW98" si="790">BB99</f>
        <v>0</v>
      </c>
      <c r="DX98" s="207">
        <f t="shared" ref="DX98" si="791">BC99</f>
        <v>0</v>
      </c>
      <c r="DY98" s="207">
        <f t="shared" ref="DY98" si="792">BD99</f>
        <v>0</v>
      </c>
      <c r="DZ98" s="207">
        <f t="shared" ref="DZ98" si="793">BE99</f>
        <v>0</v>
      </c>
      <c r="EA98" s="207">
        <f t="shared" ref="EA98" si="794">BF99</f>
        <v>0</v>
      </c>
      <c r="EB98" s="207">
        <f t="shared" ref="EB98" si="795">BG99</f>
        <v>0</v>
      </c>
      <c r="EC98" s="207">
        <f t="shared" ref="EC98" si="796">BH99</f>
        <v>0</v>
      </c>
      <c r="ED98" s="207">
        <f>Y100</f>
        <v>0</v>
      </c>
      <c r="EE98" s="207">
        <f t="shared" ref="EE98" si="797">Z100</f>
        <v>0</v>
      </c>
      <c r="EF98" s="207">
        <f t="shared" ref="EF98" si="798">AA100</f>
        <v>0</v>
      </c>
      <c r="EG98" s="207">
        <f t="shared" ref="EG98" si="799">AB100</f>
        <v>0</v>
      </c>
      <c r="EH98" s="207">
        <f t="shared" ref="EH98" si="800">AC100</f>
        <v>0</v>
      </c>
      <c r="EI98" s="207">
        <f t="shared" ref="EI98" si="801">AD100</f>
        <v>0</v>
      </c>
      <c r="EJ98" s="207">
        <f t="shared" ref="EJ98" si="802">AE100</f>
        <v>0</v>
      </c>
      <c r="EK98" s="207">
        <f t="shared" ref="EK98" si="803">AF100</f>
        <v>0</v>
      </c>
      <c r="EL98" s="207">
        <f t="shared" ref="EL98" si="804">AG100</f>
        <v>0</v>
      </c>
      <c r="EM98" s="207">
        <f t="shared" ref="EM98" si="805">AH100</f>
        <v>0</v>
      </c>
      <c r="EN98" s="207">
        <f t="shared" ref="EN98" si="806">AI100</f>
        <v>0</v>
      </c>
      <c r="EO98" s="207">
        <f>AJ100</f>
        <v>0</v>
      </c>
      <c r="EP98" s="207">
        <f t="shared" ref="EP98" si="807">AK100</f>
        <v>0</v>
      </c>
      <c r="EQ98" s="207">
        <f t="shared" ref="EQ98" si="808">AL100</f>
        <v>0</v>
      </c>
      <c r="ER98" s="207">
        <f t="shared" ref="ER98" si="809">AM100</f>
        <v>0</v>
      </c>
      <c r="ES98" s="207">
        <f t="shared" ref="ES98" si="810">AN100</f>
        <v>0</v>
      </c>
      <c r="ET98" s="207">
        <f t="shared" ref="ET98" si="811">AO100</f>
        <v>0</v>
      </c>
      <c r="EU98" s="207">
        <f t="shared" ref="EU98" si="812">AP100</f>
        <v>0</v>
      </c>
      <c r="EV98" s="207">
        <f t="shared" ref="EV98" si="813">AQ100</f>
        <v>0</v>
      </c>
      <c r="EW98" s="207">
        <f t="shared" ref="EW98" si="814">AR100</f>
        <v>0</v>
      </c>
      <c r="EX98" s="207">
        <f t="shared" ref="EX98" si="815">AS100</f>
        <v>0</v>
      </c>
      <c r="EY98" s="207">
        <f t="shared" ref="EY98" si="816">AT100</f>
        <v>0</v>
      </c>
      <c r="EZ98" s="207">
        <f t="shared" ref="EZ98" si="817">AU100</f>
        <v>0</v>
      </c>
      <c r="FA98" s="207">
        <f t="shared" ref="FA98" si="818">AV100</f>
        <v>0</v>
      </c>
      <c r="FB98" s="207">
        <f t="shared" ref="FB98" si="819">AW100</f>
        <v>0</v>
      </c>
      <c r="FC98" s="207">
        <f t="shared" ref="FC98" si="820">AX100</f>
        <v>0</v>
      </c>
      <c r="FD98" s="207">
        <f t="shared" ref="FD98" si="821">AY100</f>
        <v>0</v>
      </c>
      <c r="FE98" s="207">
        <f t="shared" ref="FE98" si="822">AZ100</f>
        <v>0</v>
      </c>
      <c r="FF98" s="207">
        <f t="shared" ref="FF98" si="823">BA100</f>
        <v>0</v>
      </c>
      <c r="FG98" s="207">
        <f t="shared" ref="FG98" si="824">BB100</f>
        <v>0</v>
      </c>
      <c r="FH98" s="207">
        <f t="shared" ref="FH98" si="825">BC100</f>
        <v>0</v>
      </c>
      <c r="FI98" s="207">
        <f t="shared" ref="FI98" si="826">BD100</f>
        <v>0</v>
      </c>
      <c r="FJ98" s="207">
        <f t="shared" ref="FJ98" si="827">BE100</f>
        <v>0</v>
      </c>
      <c r="FK98" s="207">
        <f t="shared" ref="FK98" si="828">BF100</f>
        <v>0</v>
      </c>
      <c r="FL98" s="207">
        <f t="shared" ref="FL98" si="829">BG100</f>
        <v>0</v>
      </c>
      <c r="FM98" s="207">
        <f t="shared" ref="FM98" si="830">BH100</f>
        <v>0</v>
      </c>
      <c r="FN98" s="207">
        <f>'Coversheet'!$D$5</f>
        <v>0</v>
      </c>
      <c r="FO98" s="207">
        <f>'Coversheet'!$D$6</f>
        <v>0</v>
      </c>
      <c r="FP98" s="207">
        <f>'Coversheet'!$H$14</f>
        <v>0</v>
      </c>
      <c r="FQ98" s="207">
        <f>'Coversheet'!$H$15</f>
        <v>0</v>
      </c>
      <c r="FR98" s="207" t="str">
        <f>'Coversheet'!$D$12</f>
        <v>Select</v>
      </c>
      <c r="FS98" s="207" t="str">
        <f>'Coversheet'!$B$1</f>
        <v>Retail Collaborative Program Report v 01/2024</v>
      </c>
      <c r="FT98" s="266">
        <f>'Coversheet'!$G$15</f>
        <v>0</v>
      </c>
      <c r="FU98" s="207">
        <f>'Coversheet'!$G$16</f>
        <v>0</v>
      </c>
      <c r="FV98" s="266" t="str">
        <f>'Coversheet'!$D$7</f>
        <v>Select Recipient Name</v>
      </c>
      <c r="FW98" s="266" t="str">
        <f>'Coversheet'!$E$7</f>
        <v>Select Recipient Name</v>
      </c>
      <c r="FX98" s="266" t="str">
        <f>'Coversheet'!$F$7</f>
        <v>Select Recipient Name</v>
      </c>
      <c r="FY98" s="266" t="str">
        <f>'Coversheet'!$G$7</f>
        <v>Select Recipient Name</v>
      </c>
      <c r="FZ98" s="266">
        <f>D98</f>
        <v>0</v>
      </c>
      <c r="GA98" s="266">
        <f>D99</f>
        <v>0</v>
      </c>
      <c r="GB98" s="267">
        <f>B101</f>
        <v>0</v>
      </c>
      <c r="GC98" s="267" t="s">
        <v>107</v>
      </c>
      <c r="GD98" s="266"/>
      <c r="GE98" s="267" t="s">
        <v>107</v>
      </c>
      <c r="GF98" s="267" t="s">
        <v>107</v>
      </c>
      <c r="GG98" s="266">
        <f>H98</f>
        <v>0</v>
      </c>
      <c r="GH98" s="266">
        <f>H99</f>
        <v>0</v>
      </c>
      <c r="GI98" s="207" t="str">
        <f>K98</f>
        <v>Select</v>
      </c>
      <c r="GJ98" s="207" t="str">
        <f>L99</f>
        <v>Select</v>
      </c>
      <c r="GK98" s="207">
        <f>F101</f>
        <v>0</v>
      </c>
      <c r="GL98" s="207">
        <f>M101</f>
        <v>0</v>
      </c>
      <c r="GM98" s="266">
        <f>Q98</f>
        <v>0</v>
      </c>
      <c r="GN98" s="266">
        <f>Q99</f>
        <v>0</v>
      </c>
      <c r="GO98" s="207" t="str">
        <f>T98</f>
        <v>Select</v>
      </c>
      <c r="GP98" s="207" t="str">
        <f>U99</f>
        <v>Select</v>
      </c>
      <c r="GQ98" s="207" t="str">
        <f>O101</f>
        <v>[If this Plan of Action was reported as complete at your Mid-Year Report and no additional updates are needed please skip the Annual Report Response Section. Otherwise, complete the Annual Report Response section and replace this bracketed text with your Progress Report]</v>
      </c>
      <c r="GR98" s="47">
        <f>V101</f>
        <v>0</v>
      </c>
      <c r="GS98" s="47" t="s">
        <v>50</v>
      </c>
      <c r="GT98" s="207" t="str">
        <f>'Performance Elements'!$C$14</f>
        <v xml:space="preserve">Develop a national Food Code adoption strategy (includes integrating FC Adoption Tool Kit into the strategy – NEW ERA DELIVERABLE 3.2.3 </v>
      </c>
      <c r="GU9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98" s="207" t="str">
        <f>'Performance Elements'!$C$16</f>
        <v>Increase enrollment and active participation and application of the Retail Food Regulatory Program Standards.</v>
      </c>
      <c r="GW9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98" s="207" t="str">
        <f>'Performance Elements'!$C$18</f>
        <v>Increase number of establishments that have well developed and implemented Food Safety Management Systems (FSMS)s (Includes well developed employee health program). – NEW ERA DELIVERABLE 3.2.3</v>
      </c>
      <c r="GY98" s="207" t="str">
        <f>'Performance Elements'!$C$19</f>
        <v xml:space="preserve">Develop a strategy to enhance communication and better tell our story </v>
      </c>
      <c r="GZ98" s="207">
        <f>'Performance Elements'!$C$21</f>
        <v>0</v>
      </c>
      <c r="HA98" s="207">
        <f>'Performance Elements'!$C$22</f>
        <v>0</v>
      </c>
      <c r="HB98" s="207">
        <f>'Performance Elements'!$C$23</f>
        <v>0</v>
      </c>
      <c r="HC98" s="207">
        <f>'Performance Elements'!$C$24</f>
        <v>0</v>
      </c>
      <c r="HD98" s="207">
        <f>'Performance Elements'!$C$25</f>
        <v>0</v>
      </c>
      <c r="HE98" s="207">
        <f>'Performance Elements'!$C$26</f>
        <v>0</v>
      </c>
      <c r="HF98" s="207">
        <f>'Performance Elements'!$C$27</f>
        <v>0</v>
      </c>
      <c r="HG98" s="207">
        <f>'Performance Elements'!$C$28</f>
        <v>0</v>
      </c>
      <c r="HH98" s="207">
        <f>'Performance Elements'!$C$29</f>
        <v>0</v>
      </c>
      <c r="HI98" s="207">
        <f>'Performance Elements'!$C$30</f>
        <v>0</v>
      </c>
      <c r="HJ98" s="207">
        <f>'Performance Elements'!$C$31</f>
        <v>0</v>
      </c>
      <c r="HK98" s="207">
        <f>'Performance Elements'!$C$32</f>
        <v>0</v>
      </c>
      <c r="HL98" s="207">
        <f>'Performance Elements'!$C$33</f>
        <v>0</v>
      </c>
      <c r="HM98" s="207">
        <f>'Performance Elements'!$C$34</f>
        <v>0</v>
      </c>
      <c r="HN98" s="207">
        <f>'Performance Elements'!$C$35</f>
        <v>0</v>
      </c>
      <c r="HO98" s="207">
        <f>'Performance Elements'!$C$36</f>
        <v>0</v>
      </c>
      <c r="HP98" s="207">
        <f>'Performance Elements'!$C$37</f>
        <v>0</v>
      </c>
      <c r="HQ98" s="207">
        <f>'Performance Elements'!$C$38</f>
        <v>0</v>
      </c>
      <c r="HR98" s="207">
        <f>'Performance Elements'!$C$39</f>
        <v>0</v>
      </c>
      <c r="HS98" s="207">
        <f>'Performance Elements'!$C$40</f>
        <v>0</v>
      </c>
      <c r="HT98" s="207">
        <f>'Performance Elements'!$C$41</f>
        <v>0</v>
      </c>
      <c r="HU98" s="207">
        <f>'Performance Elements'!$C$42</f>
        <v>0</v>
      </c>
      <c r="HV98" s="207">
        <f>'Performance Elements'!$C$43</f>
        <v>0</v>
      </c>
      <c r="HW98" s="207">
        <f>'Performance Elements'!$C$44</f>
        <v>0</v>
      </c>
      <c r="HX98" s="207">
        <f>'Performance Elements'!$C$45</f>
        <v>0</v>
      </c>
      <c r="HY98" s="207">
        <f>'Performance Elements'!$C$46</f>
        <v>0</v>
      </c>
      <c r="HZ98" s="207">
        <f>'Performance Elements'!$C$46</f>
        <v>0</v>
      </c>
      <c r="IA98" s="207">
        <f>'Performance Elements'!$C$47</f>
        <v>0</v>
      </c>
      <c r="IB98" s="207">
        <f>'Performance Elements'!$C$48</f>
        <v>0</v>
      </c>
      <c r="IC98" s="207">
        <f>'Performance Elements'!$C$49</f>
        <v>0</v>
      </c>
    </row>
    <row r="99" spans="2:237" s="47" customFormat="1" ht="24" customHeight="1" thickBot="1" x14ac:dyDescent="0.55000000000000004">
      <c r="B99" s="74" t="s">
        <v>34</v>
      </c>
      <c r="C99" s="75"/>
      <c r="D99" s="30"/>
      <c r="E99" s="26"/>
      <c r="F99" s="319" t="s">
        <v>35</v>
      </c>
      <c r="G99" s="282"/>
      <c r="H99" s="35"/>
      <c r="I99" s="319" t="s">
        <v>36</v>
      </c>
      <c r="J99" s="281"/>
      <c r="K99" s="282"/>
      <c r="L99" s="78" t="s">
        <v>32</v>
      </c>
      <c r="M99" s="306"/>
      <c r="N99" s="26"/>
      <c r="O99" s="283" t="s">
        <v>35</v>
      </c>
      <c r="P99" s="284"/>
      <c r="Q99" s="35"/>
      <c r="R99" s="283" t="s">
        <v>36</v>
      </c>
      <c r="S99" s="285"/>
      <c r="T99" s="284"/>
      <c r="U99" s="78" t="s">
        <v>32</v>
      </c>
      <c r="V99" s="308"/>
      <c r="W99" s="79"/>
      <c r="X99" s="80" t="s">
        <v>37</v>
      </c>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J99" s="207">
        <f>Y99</f>
        <v>0</v>
      </c>
      <c r="BK99" s="207">
        <f t="shared" si="730"/>
        <v>0</v>
      </c>
      <c r="BL99" s="207">
        <f t="shared" si="731"/>
        <v>0</v>
      </c>
      <c r="BM99" s="207">
        <f t="shared" si="732"/>
        <v>0</v>
      </c>
      <c r="BN99" s="207">
        <f t="shared" si="733"/>
        <v>0</v>
      </c>
      <c r="BO99" s="207">
        <f t="shared" si="734"/>
        <v>0</v>
      </c>
      <c r="BP99" s="207">
        <f t="shared" si="735"/>
        <v>0</v>
      </c>
      <c r="BQ99" s="207">
        <f t="shared" si="736"/>
        <v>0</v>
      </c>
      <c r="BR99" s="207">
        <f t="shared" si="737"/>
        <v>0</v>
      </c>
      <c r="BS99" s="207">
        <f t="shared" si="738"/>
        <v>0</v>
      </c>
      <c r="BT99" s="207">
        <f t="shared" si="739"/>
        <v>0</v>
      </c>
      <c r="BU99" s="207">
        <f t="shared" ref="BU99" si="831">AJ99</f>
        <v>0</v>
      </c>
      <c r="BV99" s="207">
        <f t="shared" si="740"/>
        <v>0</v>
      </c>
      <c r="BW99" s="207">
        <f t="shared" si="741"/>
        <v>0</v>
      </c>
      <c r="BX99" s="207">
        <f t="shared" si="742"/>
        <v>0</v>
      </c>
      <c r="BY99" s="207">
        <f t="shared" si="743"/>
        <v>0</v>
      </c>
      <c r="BZ99" s="207">
        <f t="shared" si="744"/>
        <v>0</v>
      </c>
      <c r="CA99" s="207">
        <f t="shared" si="745"/>
        <v>0</v>
      </c>
      <c r="CB99" s="207">
        <f t="shared" si="746"/>
        <v>0</v>
      </c>
      <c r="CC99" s="207">
        <f t="shared" si="747"/>
        <v>0</v>
      </c>
      <c r="CD99" s="207">
        <f t="shared" si="748"/>
        <v>0</v>
      </c>
      <c r="CE99" s="207">
        <f t="shared" si="749"/>
        <v>0</v>
      </c>
      <c r="CF99" s="207">
        <f t="shared" si="750"/>
        <v>0</v>
      </c>
      <c r="CG99" s="207">
        <f t="shared" si="751"/>
        <v>0</v>
      </c>
      <c r="CH99" s="207">
        <f t="shared" si="752"/>
        <v>0</v>
      </c>
      <c r="CI99" s="207">
        <f t="shared" si="753"/>
        <v>0</v>
      </c>
      <c r="CJ99" s="207">
        <f t="shared" si="754"/>
        <v>0</v>
      </c>
      <c r="CK99" s="207">
        <f t="shared" si="755"/>
        <v>0</v>
      </c>
      <c r="CL99" s="207">
        <f t="shared" si="756"/>
        <v>0</v>
      </c>
      <c r="CM99" s="207">
        <f t="shared" si="757"/>
        <v>0</v>
      </c>
      <c r="CN99" s="207">
        <f t="shared" si="758"/>
        <v>0</v>
      </c>
      <c r="CO99" s="207">
        <f t="shared" si="759"/>
        <v>0</v>
      </c>
      <c r="CP99" s="207">
        <f t="shared" si="760"/>
        <v>0</v>
      </c>
      <c r="CQ99" s="207">
        <f t="shared" si="761"/>
        <v>0</v>
      </c>
      <c r="CR99" s="207">
        <f t="shared" ref="CR99" si="832">BG99</f>
        <v>0</v>
      </c>
      <c r="CS99" s="207">
        <f t="shared" si="762"/>
        <v>0</v>
      </c>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f>'Coversheet'!$D$5</f>
        <v>0</v>
      </c>
      <c r="FO99" s="207">
        <f>'Coversheet'!$D$6</f>
        <v>0</v>
      </c>
      <c r="FP99" s="207">
        <f>'Coversheet'!$H$14</f>
        <v>0</v>
      </c>
      <c r="FQ99" s="207">
        <f>'Coversheet'!$H$15</f>
        <v>0</v>
      </c>
      <c r="FR99" s="207" t="str">
        <f>'Coversheet'!$D$12</f>
        <v>Select</v>
      </c>
      <c r="FS99" s="207" t="str">
        <f>'Coversheet'!$B$1</f>
        <v>Retail Collaborative Program Report v 01/2024</v>
      </c>
      <c r="FT99" s="266">
        <f>'Coversheet'!$G$15</f>
        <v>0</v>
      </c>
      <c r="FU99" s="207">
        <f>'Coversheet'!$G$16</f>
        <v>0</v>
      </c>
      <c r="FV99" s="266" t="str">
        <f>'Coversheet'!$D$7</f>
        <v>Select Recipient Name</v>
      </c>
      <c r="FW99" s="266" t="str">
        <f>'Coversheet'!$E$7</f>
        <v>Select Recipient Name</v>
      </c>
      <c r="FX99" s="266" t="str">
        <f>'Coversheet'!$F$7</f>
        <v>Select Recipient Name</v>
      </c>
      <c r="FY99" s="266" t="str">
        <f>'Coversheet'!$G$7</f>
        <v>Select Recipient Name</v>
      </c>
      <c r="FZ99" s="207"/>
      <c r="GA99" s="207"/>
      <c r="GB99" s="207"/>
      <c r="GC99" s="207"/>
      <c r="GD99" s="207"/>
      <c r="GE99" s="207"/>
      <c r="GF99" s="207"/>
      <c r="GG99" s="207"/>
      <c r="GH99" s="207"/>
      <c r="GI99" s="207"/>
      <c r="GJ99" s="207"/>
      <c r="GK99" s="207"/>
      <c r="GL99" s="207"/>
      <c r="GM99" s="207"/>
      <c r="GN99" s="207"/>
      <c r="GO99" s="207"/>
      <c r="GP99" s="207"/>
      <c r="GQ99" s="207"/>
      <c r="GS99" s="47" t="s">
        <v>50</v>
      </c>
      <c r="GT99" s="207" t="str">
        <f>'Performance Elements'!$C$14</f>
        <v xml:space="preserve">Develop a national Food Code adoption strategy (includes integrating FC Adoption Tool Kit into the strategy – NEW ERA DELIVERABLE 3.2.3 </v>
      </c>
      <c r="GU9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99" s="207" t="str">
        <f>'Performance Elements'!$C$16</f>
        <v>Increase enrollment and active participation and application of the Retail Food Regulatory Program Standards.</v>
      </c>
      <c r="GW9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99" s="207" t="str">
        <f>'Performance Elements'!$C$18</f>
        <v>Increase number of establishments that have well developed and implemented Food Safety Management Systems (FSMS)s (Includes well developed employee health program). – NEW ERA DELIVERABLE 3.2.3</v>
      </c>
      <c r="GY99" s="207" t="str">
        <f>'Performance Elements'!$C$19</f>
        <v xml:space="preserve">Develop a strategy to enhance communication and better tell our story </v>
      </c>
      <c r="GZ99" s="207">
        <f>'Performance Elements'!$C$21</f>
        <v>0</v>
      </c>
      <c r="HA99" s="207">
        <f>'Performance Elements'!$C$22</f>
        <v>0</v>
      </c>
      <c r="HB99" s="207">
        <f>'Performance Elements'!$C$23</f>
        <v>0</v>
      </c>
      <c r="HC99" s="207">
        <f>'Performance Elements'!$C$24</f>
        <v>0</v>
      </c>
      <c r="HD99" s="207">
        <f>'Performance Elements'!$C$25</f>
        <v>0</v>
      </c>
      <c r="HE99" s="207">
        <f>'Performance Elements'!$C$26</f>
        <v>0</v>
      </c>
      <c r="HF99" s="207">
        <f>'Performance Elements'!$C$27</f>
        <v>0</v>
      </c>
      <c r="HG99" s="207">
        <f>'Performance Elements'!$C$28</f>
        <v>0</v>
      </c>
      <c r="HH99" s="207">
        <f>'Performance Elements'!$C$29</f>
        <v>0</v>
      </c>
      <c r="HI99" s="207">
        <f>'Performance Elements'!$C$30</f>
        <v>0</v>
      </c>
      <c r="HJ99" s="207">
        <f>'Performance Elements'!$C$31</f>
        <v>0</v>
      </c>
      <c r="HK99" s="207">
        <f>'Performance Elements'!$C$32</f>
        <v>0</v>
      </c>
      <c r="HL99" s="207">
        <f>'Performance Elements'!$C$33</f>
        <v>0</v>
      </c>
      <c r="HM99" s="207">
        <f>'Performance Elements'!$C$34</f>
        <v>0</v>
      </c>
      <c r="HN99" s="207">
        <f>'Performance Elements'!$C$35</f>
        <v>0</v>
      </c>
      <c r="HO99" s="207">
        <f>'Performance Elements'!$C$36</f>
        <v>0</v>
      </c>
      <c r="HP99" s="207">
        <f>'Performance Elements'!$C$37</f>
        <v>0</v>
      </c>
      <c r="HQ99" s="207">
        <f>'Performance Elements'!$C$38</f>
        <v>0</v>
      </c>
      <c r="HR99" s="207">
        <f>'Performance Elements'!$C$39</f>
        <v>0</v>
      </c>
      <c r="HS99" s="207">
        <f>'Performance Elements'!$C$40</f>
        <v>0</v>
      </c>
      <c r="HT99" s="207">
        <f>'Performance Elements'!$C$41</f>
        <v>0</v>
      </c>
      <c r="HU99" s="207">
        <f>'Performance Elements'!$C$42</f>
        <v>0</v>
      </c>
      <c r="HV99" s="207">
        <f>'Performance Elements'!$C$43</f>
        <v>0</v>
      </c>
      <c r="HW99" s="207">
        <f>'Performance Elements'!$C$44</f>
        <v>0</v>
      </c>
      <c r="HX99" s="207">
        <f>'Performance Elements'!$C$45</f>
        <v>0</v>
      </c>
      <c r="HY99" s="207">
        <f>'Performance Elements'!$C$46</f>
        <v>0</v>
      </c>
      <c r="HZ99" s="207">
        <f>'Performance Elements'!$C$46</f>
        <v>0</v>
      </c>
      <c r="IA99" s="207">
        <f>'Performance Elements'!$C$47</f>
        <v>0</v>
      </c>
      <c r="IB99" s="207">
        <f>'Performance Elements'!$C$48</f>
        <v>0</v>
      </c>
      <c r="IC99" s="207">
        <f>'Performance Elements'!$C$49</f>
        <v>0</v>
      </c>
    </row>
    <row r="100" spans="2:237" s="47" customFormat="1" ht="24" customHeight="1" thickBot="1" x14ac:dyDescent="0.55000000000000004">
      <c r="B100" s="286" t="s">
        <v>38</v>
      </c>
      <c r="C100" s="287"/>
      <c r="D100" s="288"/>
      <c r="E100" s="26"/>
      <c r="F100" s="81" t="s">
        <v>39</v>
      </c>
      <c r="G100" s="82"/>
      <c r="H100" s="82"/>
      <c r="I100" s="82"/>
      <c r="J100" s="82"/>
      <c r="K100" s="82"/>
      <c r="L100" s="83"/>
      <c r="M100" s="307"/>
      <c r="N100" s="26"/>
      <c r="O100" s="84" t="s">
        <v>40</v>
      </c>
      <c r="P100" s="85"/>
      <c r="Q100" s="85"/>
      <c r="R100" s="85"/>
      <c r="S100" s="85"/>
      <c r="T100" s="85"/>
      <c r="U100" s="86"/>
      <c r="V100" s="309"/>
      <c r="W100" s="31"/>
      <c r="X100" s="87" t="s">
        <v>41</v>
      </c>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J100" s="207">
        <f>Y100</f>
        <v>0</v>
      </c>
      <c r="BK100" s="207">
        <f t="shared" si="730"/>
        <v>0</v>
      </c>
      <c r="BL100" s="207">
        <f t="shared" si="731"/>
        <v>0</v>
      </c>
      <c r="BM100" s="207">
        <f t="shared" si="732"/>
        <v>0</v>
      </c>
      <c r="BN100" s="207">
        <f t="shared" si="733"/>
        <v>0</v>
      </c>
      <c r="BO100" s="207">
        <f t="shared" si="734"/>
        <v>0</v>
      </c>
      <c r="BP100" s="207">
        <f t="shared" si="735"/>
        <v>0</v>
      </c>
      <c r="BQ100" s="207">
        <f t="shared" si="736"/>
        <v>0</v>
      </c>
      <c r="BR100" s="207">
        <f t="shared" si="737"/>
        <v>0</v>
      </c>
      <c r="BS100" s="207">
        <f t="shared" si="738"/>
        <v>0</v>
      </c>
      <c r="BT100" s="207">
        <f t="shared" si="739"/>
        <v>0</v>
      </c>
      <c r="BU100" s="207">
        <f>AJ100</f>
        <v>0</v>
      </c>
      <c r="BV100" s="207">
        <f t="shared" si="740"/>
        <v>0</v>
      </c>
      <c r="BW100" s="207">
        <f t="shared" si="741"/>
        <v>0</v>
      </c>
      <c r="BX100" s="207">
        <f t="shared" si="742"/>
        <v>0</v>
      </c>
      <c r="BY100" s="207">
        <f t="shared" si="743"/>
        <v>0</v>
      </c>
      <c r="BZ100" s="207">
        <f t="shared" si="744"/>
        <v>0</v>
      </c>
      <c r="CA100" s="207">
        <f t="shared" si="745"/>
        <v>0</v>
      </c>
      <c r="CB100" s="207">
        <f t="shared" si="746"/>
        <v>0</v>
      </c>
      <c r="CC100" s="207">
        <f t="shared" si="747"/>
        <v>0</v>
      </c>
      <c r="CD100" s="207">
        <f t="shared" si="748"/>
        <v>0</v>
      </c>
      <c r="CE100" s="207">
        <f t="shared" si="749"/>
        <v>0</v>
      </c>
      <c r="CF100" s="207">
        <f t="shared" si="750"/>
        <v>0</v>
      </c>
      <c r="CG100" s="207">
        <f t="shared" si="751"/>
        <v>0</v>
      </c>
      <c r="CH100" s="207">
        <f t="shared" si="752"/>
        <v>0</v>
      </c>
      <c r="CI100" s="207">
        <f t="shared" si="753"/>
        <v>0</v>
      </c>
      <c r="CJ100" s="207">
        <f t="shared" si="754"/>
        <v>0</v>
      </c>
      <c r="CK100" s="207">
        <f t="shared" si="755"/>
        <v>0</v>
      </c>
      <c r="CL100" s="207">
        <f t="shared" si="756"/>
        <v>0</v>
      </c>
      <c r="CM100" s="207">
        <f t="shared" si="757"/>
        <v>0</v>
      </c>
      <c r="CN100" s="207">
        <f t="shared" si="758"/>
        <v>0</v>
      </c>
      <c r="CO100" s="207">
        <f t="shared" si="759"/>
        <v>0</v>
      </c>
      <c r="CP100" s="207">
        <f t="shared" si="760"/>
        <v>0</v>
      </c>
      <c r="CQ100" s="207">
        <f t="shared" si="761"/>
        <v>0</v>
      </c>
      <c r="CR100" s="207">
        <f>BG100</f>
        <v>0</v>
      </c>
      <c r="CS100" s="207">
        <f>BH100</f>
        <v>0</v>
      </c>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f>'Coversheet'!$D$5</f>
        <v>0</v>
      </c>
      <c r="FO100" s="207">
        <f>'Coversheet'!$D$6</f>
        <v>0</v>
      </c>
      <c r="FP100" s="207">
        <f>'Coversheet'!$H$14</f>
        <v>0</v>
      </c>
      <c r="FQ100" s="207">
        <f>'Coversheet'!$H$15</f>
        <v>0</v>
      </c>
      <c r="FR100" s="207" t="str">
        <f>'Coversheet'!$D$12</f>
        <v>Select</v>
      </c>
      <c r="FS100" s="207" t="str">
        <f>'Coversheet'!$B$1</f>
        <v>Retail Collaborative Program Report v 01/2024</v>
      </c>
      <c r="FT100" s="266">
        <f>'Coversheet'!$G$15</f>
        <v>0</v>
      </c>
      <c r="FU100" s="207">
        <f>'Coversheet'!$G$16</f>
        <v>0</v>
      </c>
      <c r="FV100" s="266" t="str">
        <f>'Coversheet'!$D$7</f>
        <v>Select Recipient Name</v>
      </c>
      <c r="FW100" s="266" t="str">
        <f>'Coversheet'!$E$7</f>
        <v>Select Recipient Name</v>
      </c>
      <c r="FX100" s="266" t="str">
        <f>'Coversheet'!$F$7</f>
        <v>Select Recipient Name</v>
      </c>
      <c r="FY100" s="266" t="str">
        <f>'Coversheet'!$G$7</f>
        <v>Select Recipient Name</v>
      </c>
      <c r="FZ100" s="207"/>
      <c r="GA100" s="207"/>
      <c r="GB100" s="207"/>
      <c r="GC100" s="207"/>
      <c r="GD100" s="207"/>
      <c r="GE100" s="207"/>
      <c r="GF100" s="207"/>
      <c r="GG100" s="207"/>
      <c r="GH100" s="207"/>
      <c r="GI100" s="207"/>
      <c r="GJ100" s="207"/>
      <c r="GK100" s="207"/>
      <c r="GL100" s="207"/>
      <c r="GM100" s="207"/>
      <c r="GN100" s="207"/>
      <c r="GO100" s="207"/>
      <c r="GP100" s="207"/>
      <c r="GQ100" s="207"/>
      <c r="GS100" s="47" t="s">
        <v>50</v>
      </c>
      <c r="GT100" s="207" t="str">
        <f>'Performance Elements'!$C$14</f>
        <v xml:space="preserve">Develop a national Food Code adoption strategy (includes integrating FC Adoption Tool Kit into the strategy – NEW ERA DELIVERABLE 3.2.3 </v>
      </c>
      <c r="GU10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00" s="207" t="str">
        <f>'Performance Elements'!$C$16</f>
        <v>Increase enrollment and active participation and application of the Retail Food Regulatory Program Standards.</v>
      </c>
      <c r="GW10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00" s="207" t="str">
        <f>'Performance Elements'!$C$18</f>
        <v>Increase number of establishments that have well developed and implemented Food Safety Management Systems (FSMS)s (Includes well developed employee health program). – NEW ERA DELIVERABLE 3.2.3</v>
      </c>
      <c r="GY100" s="207" t="str">
        <f>'Performance Elements'!$C$19</f>
        <v xml:space="preserve">Develop a strategy to enhance communication and better tell our story </v>
      </c>
      <c r="GZ100" s="207">
        <f>'Performance Elements'!$C$21</f>
        <v>0</v>
      </c>
      <c r="HA100" s="207">
        <f>'Performance Elements'!$C$22</f>
        <v>0</v>
      </c>
      <c r="HB100" s="207">
        <f>'Performance Elements'!$C$23</f>
        <v>0</v>
      </c>
      <c r="HC100" s="207">
        <f>'Performance Elements'!$C$24</f>
        <v>0</v>
      </c>
      <c r="HD100" s="207">
        <f>'Performance Elements'!$C$25</f>
        <v>0</v>
      </c>
      <c r="HE100" s="207">
        <f>'Performance Elements'!$C$26</f>
        <v>0</v>
      </c>
      <c r="HF100" s="207">
        <f>'Performance Elements'!$C$27</f>
        <v>0</v>
      </c>
      <c r="HG100" s="207">
        <f>'Performance Elements'!$C$28</f>
        <v>0</v>
      </c>
      <c r="HH100" s="207">
        <f>'Performance Elements'!$C$29</f>
        <v>0</v>
      </c>
      <c r="HI100" s="207">
        <f>'Performance Elements'!$C$30</f>
        <v>0</v>
      </c>
      <c r="HJ100" s="207">
        <f>'Performance Elements'!$C$31</f>
        <v>0</v>
      </c>
      <c r="HK100" s="207">
        <f>'Performance Elements'!$C$32</f>
        <v>0</v>
      </c>
      <c r="HL100" s="207">
        <f>'Performance Elements'!$C$33</f>
        <v>0</v>
      </c>
      <c r="HM100" s="207">
        <f>'Performance Elements'!$C$34</f>
        <v>0</v>
      </c>
      <c r="HN100" s="207">
        <f>'Performance Elements'!$C$35</f>
        <v>0</v>
      </c>
      <c r="HO100" s="207">
        <f>'Performance Elements'!$C$36</f>
        <v>0</v>
      </c>
      <c r="HP100" s="207">
        <f>'Performance Elements'!$C$37</f>
        <v>0</v>
      </c>
      <c r="HQ100" s="207">
        <f>'Performance Elements'!$C$38</f>
        <v>0</v>
      </c>
      <c r="HR100" s="207">
        <f>'Performance Elements'!$C$39</f>
        <v>0</v>
      </c>
      <c r="HS100" s="207">
        <f>'Performance Elements'!$C$40</f>
        <v>0</v>
      </c>
      <c r="HT100" s="207">
        <f>'Performance Elements'!$C$41</f>
        <v>0</v>
      </c>
      <c r="HU100" s="207">
        <f>'Performance Elements'!$C$42</f>
        <v>0</v>
      </c>
      <c r="HV100" s="207">
        <f>'Performance Elements'!$C$43</f>
        <v>0</v>
      </c>
      <c r="HW100" s="207">
        <f>'Performance Elements'!$C$44</f>
        <v>0</v>
      </c>
      <c r="HX100" s="207">
        <f>'Performance Elements'!$C$45</f>
        <v>0</v>
      </c>
      <c r="HY100" s="207">
        <f>'Performance Elements'!$C$46</f>
        <v>0</v>
      </c>
      <c r="HZ100" s="207">
        <f>'Performance Elements'!$C$46</f>
        <v>0</v>
      </c>
      <c r="IA100" s="207">
        <f>'Performance Elements'!$C$47</f>
        <v>0</v>
      </c>
      <c r="IB100" s="207">
        <f>'Performance Elements'!$C$48</f>
        <v>0</v>
      </c>
      <c r="IC100" s="207">
        <f>'Performance Elements'!$C$49</f>
        <v>0</v>
      </c>
    </row>
    <row r="101" spans="2:237" s="47" customFormat="1" ht="100.5" customHeight="1" thickBot="1" x14ac:dyDescent="0.4">
      <c r="B101" s="289"/>
      <c r="C101" s="290"/>
      <c r="D101" s="291"/>
      <c r="E101" s="26"/>
      <c r="F101" s="292"/>
      <c r="G101" s="293"/>
      <c r="H101" s="293"/>
      <c r="I101" s="293"/>
      <c r="J101" s="293"/>
      <c r="K101" s="293"/>
      <c r="L101" s="294"/>
      <c r="M101" s="57"/>
      <c r="N101" s="26"/>
      <c r="O101" s="292" t="s">
        <v>42</v>
      </c>
      <c r="P101" s="295"/>
      <c r="Q101" s="295"/>
      <c r="R101" s="295"/>
      <c r="S101" s="295"/>
      <c r="T101" s="295"/>
      <c r="U101" s="296"/>
      <c r="V101" s="57"/>
      <c r="W101" s="89"/>
      <c r="X101" s="26"/>
      <c r="Y101" s="26"/>
      <c r="Z101" s="26"/>
      <c r="AA101" s="26"/>
      <c r="AB101" s="26"/>
      <c r="AC101" s="26"/>
      <c r="AD101" s="26"/>
      <c r="AE101" s="26"/>
      <c r="AF101" s="26"/>
      <c r="AG101" s="26"/>
      <c r="AH101" s="26"/>
      <c r="AI101" s="26"/>
      <c r="AJ101" s="26"/>
      <c r="FV101" s="207"/>
      <c r="FW101" s="207"/>
      <c r="FX101" s="207"/>
      <c r="FY101" s="207"/>
    </row>
    <row r="102" spans="2:237" x14ac:dyDescent="0.35">
      <c r="GQ102" s="47"/>
      <c r="GR102" s="47"/>
      <c r="GS102" s="47"/>
    </row>
    <row r="103" spans="2:237" s="47" customFormat="1" ht="15" thickBot="1" x14ac:dyDescent="0.4">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FV103" s="207"/>
      <c r="FW103" s="207"/>
      <c r="FX103" s="207"/>
      <c r="FY103" s="207"/>
    </row>
    <row r="104" spans="2:237" s="47" customFormat="1" ht="18.75" customHeight="1" thickBot="1" x14ac:dyDescent="0.55000000000000004">
      <c r="B104" s="297" t="s">
        <v>22</v>
      </c>
      <c r="C104" s="298"/>
      <c r="D104" s="299"/>
      <c r="E104" s="42"/>
      <c r="F104" s="300" t="s">
        <v>23</v>
      </c>
      <c r="G104" s="301"/>
      <c r="H104" s="301"/>
      <c r="I104" s="301"/>
      <c r="J104" s="301"/>
      <c r="K104" s="301"/>
      <c r="L104" s="301"/>
      <c r="M104" s="302"/>
      <c r="N104" s="26"/>
      <c r="O104" s="320" t="s">
        <v>24</v>
      </c>
      <c r="P104" s="321"/>
      <c r="Q104" s="321"/>
      <c r="R104" s="321"/>
      <c r="S104" s="321"/>
      <c r="T104" s="321"/>
      <c r="U104" s="321"/>
      <c r="V104" s="322"/>
      <c r="W104" s="26"/>
      <c r="X104" s="26"/>
      <c r="Y104" s="26"/>
      <c r="Z104" s="26"/>
      <c r="AA104" s="26"/>
      <c r="AB104" s="26"/>
      <c r="AC104" s="26"/>
      <c r="AD104" s="26"/>
      <c r="AE104" s="26"/>
      <c r="AF104" s="26"/>
      <c r="AG104" s="26"/>
      <c r="AH104" s="26"/>
      <c r="AI104" s="26"/>
      <c r="AJ104" s="26"/>
      <c r="FV104" s="207"/>
      <c r="FW104" s="207"/>
      <c r="FX104" s="207"/>
      <c r="FY104" s="207"/>
    </row>
    <row r="105" spans="2:237" s="47" customFormat="1" ht="24" customHeight="1" thickBot="1" x14ac:dyDescent="0.55000000000000004">
      <c r="B105" s="67" t="s">
        <v>51</v>
      </c>
      <c r="C105" s="68"/>
      <c r="D105" s="69"/>
      <c r="E105" s="26"/>
      <c r="F105" s="70" t="s">
        <v>51</v>
      </c>
      <c r="G105" s="55"/>
      <c r="H105" s="71"/>
      <c r="I105" s="55"/>
      <c r="J105" s="55"/>
      <c r="K105" s="71"/>
      <c r="L105" s="63"/>
      <c r="M105" s="306" t="s">
        <v>26</v>
      </c>
      <c r="N105" s="26"/>
      <c r="O105" s="72" t="s">
        <v>51</v>
      </c>
      <c r="P105" s="65"/>
      <c r="Q105" s="65"/>
      <c r="R105" s="65"/>
      <c r="S105" s="65"/>
      <c r="T105" s="65"/>
      <c r="U105" s="66"/>
      <c r="V105" s="308" t="s">
        <v>27</v>
      </c>
      <c r="W105" s="26"/>
      <c r="X105" s="73" t="s">
        <v>51</v>
      </c>
      <c r="Y105" s="208" t="s">
        <v>198</v>
      </c>
      <c r="Z105" s="208" t="s">
        <v>199</v>
      </c>
      <c r="AA105" s="208" t="s">
        <v>200</v>
      </c>
      <c r="AB105" s="208" t="s">
        <v>201</v>
      </c>
      <c r="AC105" s="208" t="s">
        <v>202</v>
      </c>
      <c r="AD105" s="208" t="s">
        <v>203</v>
      </c>
      <c r="AE105" s="272" t="s">
        <v>205</v>
      </c>
      <c r="AF105" s="272" t="s">
        <v>206</v>
      </c>
      <c r="AG105" s="272" t="s">
        <v>207</v>
      </c>
      <c r="AH105" s="272" t="s">
        <v>208</v>
      </c>
      <c r="AI105" s="272" t="s">
        <v>209</v>
      </c>
      <c r="AJ105" s="272" t="s">
        <v>210</v>
      </c>
      <c r="AK105" s="272" t="s">
        <v>211</v>
      </c>
      <c r="AL105" s="272" t="s">
        <v>212</v>
      </c>
      <c r="AM105" s="272" t="s">
        <v>213</v>
      </c>
      <c r="AN105" s="272" t="s">
        <v>214</v>
      </c>
      <c r="AO105" s="272" t="s">
        <v>215</v>
      </c>
      <c r="AP105" s="272" t="s">
        <v>216</v>
      </c>
      <c r="AQ105" s="272" t="s">
        <v>217</v>
      </c>
      <c r="AR105" s="272" t="s">
        <v>218</v>
      </c>
      <c r="AS105" s="272" t="s">
        <v>219</v>
      </c>
      <c r="AT105" s="272" t="s">
        <v>220</v>
      </c>
      <c r="AU105" s="272" t="s">
        <v>221</v>
      </c>
      <c r="AV105" s="272" t="s">
        <v>222</v>
      </c>
      <c r="AW105" s="272" t="s">
        <v>223</v>
      </c>
      <c r="AX105" s="272" t="s">
        <v>224</v>
      </c>
      <c r="AY105" s="272" t="s">
        <v>225</v>
      </c>
      <c r="AZ105" s="272" t="s">
        <v>226</v>
      </c>
      <c r="BA105" s="272" t="s">
        <v>227</v>
      </c>
      <c r="BB105" s="272" t="s">
        <v>228</v>
      </c>
      <c r="BC105" s="272" t="s">
        <v>229</v>
      </c>
      <c r="BD105" s="272" t="s">
        <v>230</v>
      </c>
      <c r="BE105" s="272" t="s">
        <v>231</v>
      </c>
      <c r="BF105" s="272" t="s">
        <v>232</v>
      </c>
      <c r="BG105" s="272" t="s">
        <v>233</v>
      </c>
      <c r="BH105" s="272" t="s">
        <v>234</v>
      </c>
      <c r="FV105" s="207"/>
      <c r="FW105" s="207"/>
      <c r="FX105" s="207"/>
      <c r="FY105" s="207"/>
    </row>
    <row r="106" spans="2:237" s="47" customFormat="1" ht="24" customHeight="1" thickBot="1" x14ac:dyDescent="0.55000000000000004">
      <c r="B106" s="74" t="s">
        <v>29</v>
      </c>
      <c r="C106" s="75"/>
      <c r="D106" s="30"/>
      <c r="E106" s="26"/>
      <c r="F106" s="319" t="s">
        <v>30</v>
      </c>
      <c r="G106" s="282"/>
      <c r="H106" s="35"/>
      <c r="I106" s="319" t="s">
        <v>31</v>
      </c>
      <c r="J106" s="282"/>
      <c r="K106" s="310" t="s">
        <v>32</v>
      </c>
      <c r="L106" s="311"/>
      <c r="M106" s="306"/>
      <c r="N106" s="26"/>
      <c r="O106" s="283" t="s">
        <v>30</v>
      </c>
      <c r="P106" s="284"/>
      <c r="Q106" s="35"/>
      <c r="R106" s="283" t="s">
        <v>31</v>
      </c>
      <c r="S106" s="284"/>
      <c r="T106" s="310" t="s">
        <v>32</v>
      </c>
      <c r="U106" s="311"/>
      <c r="V106" s="308"/>
      <c r="W106" s="76"/>
      <c r="X106" s="77" t="s">
        <v>33</v>
      </c>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J106" s="207">
        <f>Y106</f>
        <v>0</v>
      </c>
      <c r="BK106" s="207">
        <f t="shared" ref="BK106:BK108" si="833">Z106</f>
        <v>0</v>
      </c>
      <c r="BL106" s="207">
        <f t="shared" ref="BL106:BL108" si="834">AA106</f>
        <v>0</v>
      </c>
      <c r="BM106" s="207">
        <f t="shared" ref="BM106:BM108" si="835">AB106</f>
        <v>0</v>
      </c>
      <c r="BN106" s="207">
        <f t="shared" ref="BN106:BN108" si="836">AC106</f>
        <v>0</v>
      </c>
      <c r="BO106" s="207">
        <f t="shared" ref="BO106:BO108" si="837">AD106</f>
        <v>0</v>
      </c>
      <c r="BP106" s="207">
        <f t="shared" ref="BP106:BP108" si="838">AE106</f>
        <v>0</v>
      </c>
      <c r="BQ106" s="207">
        <f t="shared" ref="BQ106:BQ108" si="839">AF106</f>
        <v>0</v>
      </c>
      <c r="BR106" s="207">
        <f t="shared" ref="BR106:BR108" si="840">AG106</f>
        <v>0</v>
      </c>
      <c r="BS106" s="207">
        <f t="shared" ref="BS106:BS108" si="841">AH106</f>
        <v>0</v>
      </c>
      <c r="BT106" s="207">
        <f t="shared" ref="BT106:BT108" si="842">AI106</f>
        <v>0</v>
      </c>
      <c r="BU106" s="207">
        <f>AJ106</f>
        <v>0</v>
      </c>
      <c r="BV106" s="207">
        <f t="shared" ref="BV106:BV108" si="843">AK106</f>
        <v>0</v>
      </c>
      <c r="BW106" s="207">
        <f t="shared" ref="BW106:BW108" si="844">AL106</f>
        <v>0</v>
      </c>
      <c r="BX106" s="207">
        <f t="shared" ref="BX106:BX108" si="845">AM106</f>
        <v>0</v>
      </c>
      <c r="BY106" s="207">
        <f t="shared" ref="BY106:BY108" si="846">AN106</f>
        <v>0</v>
      </c>
      <c r="BZ106" s="207">
        <f t="shared" ref="BZ106:BZ108" si="847">AO106</f>
        <v>0</v>
      </c>
      <c r="CA106" s="207">
        <f t="shared" ref="CA106:CA108" si="848">AP106</f>
        <v>0</v>
      </c>
      <c r="CB106" s="207">
        <f t="shared" ref="CB106:CB108" si="849">AQ106</f>
        <v>0</v>
      </c>
      <c r="CC106" s="207">
        <f t="shared" ref="CC106:CC108" si="850">AR106</f>
        <v>0</v>
      </c>
      <c r="CD106" s="207">
        <f t="shared" ref="CD106:CD108" si="851">AS106</f>
        <v>0</v>
      </c>
      <c r="CE106" s="207">
        <f t="shared" ref="CE106:CE108" si="852">AT106</f>
        <v>0</v>
      </c>
      <c r="CF106" s="207">
        <f t="shared" ref="CF106:CF108" si="853">AU106</f>
        <v>0</v>
      </c>
      <c r="CG106" s="207">
        <f t="shared" ref="CG106:CG108" si="854">AV106</f>
        <v>0</v>
      </c>
      <c r="CH106" s="207">
        <f t="shared" ref="CH106:CH108" si="855">AW106</f>
        <v>0</v>
      </c>
      <c r="CI106" s="207">
        <f t="shared" ref="CI106:CI108" si="856">AX106</f>
        <v>0</v>
      </c>
      <c r="CJ106" s="207">
        <f t="shared" ref="CJ106:CJ108" si="857">AY106</f>
        <v>0</v>
      </c>
      <c r="CK106" s="207">
        <f t="shared" ref="CK106:CK108" si="858">AZ106</f>
        <v>0</v>
      </c>
      <c r="CL106" s="207">
        <f t="shared" ref="CL106:CL108" si="859">BA106</f>
        <v>0</v>
      </c>
      <c r="CM106" s="207">
        <f t="shared" ref="CM106:CM108" si="860">BB106</f>
        <v>0</v>
      </c>
      <c r="CN106" s="207">
        <f t="shared" ref="CN106:CN108" si="861">BC106</f>
        <v>0</v>
      </c>
      <c r="CO106" s="207">
        <f t="shared" ref="CO106:CO108" si="862">BD106</f>
        <v>0</v>
      </c>
      <c r="CP106" s="207">
        <f t="shared" ref="CP106:CP108" si="863">BE106</f>
        <v>0</v>
      </c>
      <c r="CQ106" s="207">
        <f t="shared" ref="CQ106:CQ108" si="864">BF106</f>
        <v>0</v>
      </c>
      <c r="CR106" s="207">
        <f>BG106</f>
        <v>0</v>
      </c>
      <c r="CS106" s="207">
        <f t="shared" ref="CS106:CS107" si="865">BH106</f>
        <v>0</v>
      </c>
      <c r="CT106" s="207">
        <f>Y107</f>
        <v>0</v>
      </c>
      <c r="CU106" s="207">
        <f t="shared" ref="CU106" si="866">Z107</f>
        <v>0</v>
      </c>
      <c r="CV106" s="207">
        <f t="shared" ref="CV106" si="867">AA107</f>
        <v>0</v>
      </c>
      <c r="CW106" s="207">
        <f t="shared" ref="CW106" si="868">AB107</f>
        <v>0</v>
      </c>
      <c r="CX106" s="207">
        <f t="shared" ref="CX106" si="869">AC107</f>
        <v>0</v>
      </c>
      <c r="CY106" s="207">
        <f t="shared" ref="CY106" si="870">AD107</f>
        <v>0</v>
      </c>
      <c r="CZ106" s="207">
        <f t="shared" ref="CZ106" si="871">AE107</f>
        <v>0</v>
      </c>
      <c r="DA106" s="207">
        <f t="shared" ref="DA106" si="872">AF107</f>
        <v>0</v>
      </c>
      <c r="DB106" s="207">
        <f t="shared" ref="DB106" si="873">AG107</f>
        <v>0</v>
      </c>
      <c r="DC106" s="207">
        <f t="shared" ref="DC106" si="874">AH107</f>
        <v>0</v>
      </c>
      <c r="DD106" s="207">
        <f t="shared" ref="DD106" si="875">AI107</f>
        <v>0</v>
      </c>
      <c r="DE106" s="207">
        <f>AJ107</f>
        <v>0</v>
      </c>
      <c r="DF106" s="207">
        <f t="shared" ref="DF106" si="876">AK107</f>
        <v>0</v>
      </c>
      <c r="DG106" s="207">
        <f t="shared" ref="DG106" si="877">AL107</f>
        <v>0</v>
      </c>
      <c r="DH106" s="207">
        <f t="shared" ref="DH106" si="878">AM107</f>
        <v>0</v>
      </c>
      <c r="DI106" s="207">
        <f t="shared" ref="DI106" si="879">AN107</f>
        <v>0</v>
      </c>
      <c r="DJ106" s="207">
        <f t="shared" ref="DJ106" si="880">AO107</f>
        <v>0</v>
      </c>
      <c r="DK106" s="207">
        <f t="shared" ref="DK106" si="881">AP107</f>
        <v>0</v>
      </c>
      <c r="DL106" s="207">
        <f t="shared" ref="DL106" si="882">AQ107</f>
        <v>0</v>
      </c>
      <c r="DM106" s="207">
        <f t="shared" ref="DM106" si="883">AR107</f>
        <v>0</v>
      </c>
      <c r="DN106" s="207">
        <f t="shared" ref="DN106" si="884">AS107</f>
        <v>0</v>
      </c>
      <c r="DO106" s="207">
        <f t="shared" ref="DO106" si="885">AT107</f>
        <v>0</v>
      </c>
      <c r="DP106" s="207">
        <f t="shared" ref="DP106" si="886">AU107</f>
        <v>0</v>
      </c>
      <c r="DQ106" s="207">
        <f t="shared" ref="DQ106" si="887">AV107</f>
        <v>0</v>
      </c>
      <c r="DR106" s="207">
        <f t="shared" ref="DR106" si="888">AW107</f>
        <v>0</v>
      </c>
      <c r="DS106" s="207">
        <f t="shared" ref="DS106" si="889">AX107</f>
        <v>0</v>
      </c>
      <c r="DT106" s="207">
        <f t="shared" ref="DT106" si="890">AY107</f>
        <v>0</v>
      </c>
      <c r="DU106" s="207">
        <f t="shared" ref="DU106" si="891">AZ107</f>
        <v>0</v>
      </c>
      <c r="DV106" s="207">
        <f t="shared" ref="DV106" si="892">BA107</f>
        <v>0</v>
      </c>
      <c r="DW106" s="207">
        <f t="shared" ref="DW106" si="893">BB107</f>
        <v>0</v>
      </c>
      <c r="DX106" s="207">
        <f t="shared" ref="DX106" si="894">BC107</f>
        <v>0</v>
      </c>
      <c r="DY106" s="207">
        <f t="shared" ref="DY106" si="895">BD107</f>
        <v>0</v>
      </c>
      <c r="DZ106" s="207">
        <f t="shared" ref="DZ106" si="896">BE107</f>
        <v>0</v>
      </c>
      <c r="EA106" s="207">
        <f t="shared" ref="EA106" si="897">BF107</f>
        <v>0</v>
      </c>
      <c r="EB106" s="207">
        <f t="shared" ref="EB106" si="898">BG107</f>
        <v>0</v>
      </c>
      <c r="EC106" s="207">
        <f t="shared" ref="EC106" si="899">BH107</f>
        <v>0</v>
      </c>
      <c r="ED106" s="207">
        <f>Y108</f>
        <v>0</v>
      </c>
      <c r="EE106" s="207">
        <f t="shared" ref="EE106" si="900">Z108</f>
        <v>0</v>
      </c>
      <c r="EF106" s="207">
        <f t="shared" ref="EF106" si="901">AA108</f>
        <v>0</v>
      </c>
      <c r="EG106" s="207">
        <f t="shared" ref="EG106" si="902">AB108</f>
        <v>0</v>
      </c>
      <c r="EH106" s="207">
        <f t="shared" ref="EH106" si="903">AC108</f>
        <v>0</v>
      </c>
      <c r="EI106" s="207">
        <f t="shared" ref="EI106" si="904">AD108</f>
        <v>0</v>
      </c>
      <c r="EJ106" s="207">
        <f t="shared" ref="EJ106" si="905">AE108</f>
        <v>0</v>
      </c>
      <c r="EK106" s="207">
        <f t="shared" ref="EK106" si="906">AF108</f>
        <v>0</v>
      </c>
      <c r="EL106" s="207">
        <f t="shared" ref="EL106" si="907">AG108</f>
        <v>0</v>
      </c>
      <c r="EM106" s="207">
        <f t="shared" ref="EM106" si="908">AH108</f>
        <v>0</v>
      </c>
      <c r="EN106" s="207">
        <f t="shared" ref="EN106" si="909">AI108</f>
        <v>0</v>
      </c>
      <c r="EO106" s="207">
        <f>AJ108</f>
        <v>0</v>
      </c>
      <c r="EP106" s="207">
        <f t="shared" ref="EP106" si="910">AK108</f>
        <v>0</v>
      </c>
      <c r="EQ106" s="207">
        <f t="shared" ref="EQ106" si="911">AL108</f>
        <v>0</v>
      </c>
      <c r="ER106" s="207">
        <f t="shared" ref="ER106" si="912">AM108</f>
        <v>0</v>
      </c>
      <c r="ES106" s="207">
        <f t="shared" ref="ES106" si="913">AN108</f>
        <v>0</v>
      </c>
      <c r="ET106" s="207">
        <f t="shared" ref="ET106" si="914">AO108</f>
        <v>0</v>
      </c>
      <c r="EU106" s="207">
        <f t="shared" ref="EU106" si="915">AP108</f>
        <v>0</v>
      </c>
      <c r="EV106" s="207">
        <f t="shared" ref="EV106" si="916">AQ108</f>
        <v>0</v>
      </c>
      <c r="EW106" s="207">
        <f t="shared" ref="EW106" si="917">AR108</f>
        <v>0</v>
      </c>
      <c r="EX106" s="207">
        <f t="shared" ref="EX106" si="918">AS108</f>
        <v>0</v>
      </c>
      <c r="EY106" s="207">
        <f t="shared" ref="EY106" si="919">AT108</f>
        <v>0</v>
      </c>
      <c r="EZ106" s="207">
        <f t="shared" ref="EZ106" si="920">AU108</f>
        <v>0</v>
      </c>
      <c r="FA106" s="207">
        <f t="shared" ref="FA106" si="921">AV108</f>
        <v>0</v>
      </c>
      <c r="FB106" s="207">
        <f t="shared" ref="FB106" si="922">AW108</f>
        <v>0</v>
      </c>
      <c r="FC106" s="207">
        <f t="shared" ref="FC106" si="923">AX108</f>
        <v>0</v>
      </c>
      <c r="FD106" s="207">
        <f t="shared" ref="FD106" si="924">AY108</f>
        <v>0</v>
      </c>
      <c r="FE106" s="207">
        <f t="shared" ref="FE106" si="925">AZ108</f>
        <v>0</v>
      </c>
      <c r="FF106" s="207">
        <f t="shared" ref="FF106" si="926">BA108</f>
        <v>0</v>
      </c>
      <c r="FG106" s="207">
        <f t="shared" ref="FG106" si="927">BB108</f>
        <v>0</v>
      </c>
      <c r="FH106" s="207">
        <f t="shared" ref="FH106" si="928">BC108</f>
        <v>0</v>
      </c>
      <c r="FI106" s="207">
        <f t="shared" ref="FI106" si="929">BD108</f>
        <v>0</v>
      </c>
      <c r="FJ106" s="207">
        <f t="shared" ref="FJ106" si="930">BE108</f>
        <v>0</v>
      </c>
      <c r="FK106" s="207">
        <f t="shared" ref="FK106" si="931">BF108</f>
        <v>0</v>
      </c>
      <c r="FL106" s="207">
        <f t="shared" ref="FL106" si="932">BG108</f>
        <v>0</v>
      </c>
      <c r="FM106" s="207">
        <f t="shared" ref="FM106" si="933">BH108</f>
        <v>0</v>
      </c>
      <c r="FN106" s="207">
        <f>'Coversheet'!$D$5</f>
        <v>0</v>
      </c>
      <c r="FO106" s="207">
        <f>'Coversheet'!$D$6</f>
        <v>0</v>
      </c>
      <c r="FP106" s="207">
        <f>'Coversheet'!$H$14</f>
        <v>0</v>
      </c>
      <c r="FQ106" s="207">
        <f>'Coversheet'!$H$15</f>
        <v>0</v>
      </c>
      <c r="FR106" s="207" t="str">
        <f>'Coversheet'!$D$12</f>
        <v>Select</v>
      </c>
      <c r="FS106" s="207" t="str">
        <f>'Coversheet'!$B$1</f>
        <v>Retail Collaborative Program Report v 01/2024</v>
      </c>
      <c r="FT106" s="266">
        <f>'Coversheet'!$G$15</f>
        <v>0</v>
      </c>
      <c r="FU106" s="207">
        <f>'Coversheet'!$G$16</f>
        <v>0</v>
      </c>
      <c r="FV106" s="266" t="str">
        <f>'Coversheet'!$D$7</f>
        <v>Select Recipient Name</v>
      </c>
      <c r="FW106" s="266" t="str">
        <f>'Coversheet'!$E$7</f>
        <v>Select Recipient Name</v>
      </c>
      <c r="FX106" s="266" t="str">
        <f>'Coversheet'!$F$7</f>
        <v>Select Recipient Name</v>
      </c>
      <c r="FY106" s="266" t="str">
        <f>'Coversheet'!$G$7</f>
        <v>Select Recipient Name</v>
      </c>
      <c r="FZ106" s="266">
        <f>D106</f>
        <v>0</v>
      </c>
      <c r="GA106" s="266">
        <f>D107</f>
        <v>0</v>
      </c>
      <c r="GB106" s="267">
        <f>B109</f>
        <v>0</v>
      </c>
      <c r="GC106" s="267" t="s">
        <v>107</v>
      </c>
      <c r="GD106" s="266"/>
      <c r="GE106" s="267" t="s">
        <v>107</v>
      </c>
      <c r="GF106" s="267" t="s">
        <v>107</v>
      </c>
      <c r="GG106" s="266">
        <f>H106</f>
        <v>0</v>
      </c>
      <c r="GH106" s="266">
        <f>H107</f>
        <v>0</v>
      </c>
      <c r="GI106" s="207" t="str">
        <f>K106</f>
        <v>Select</v>
      </c>
      <c r="GJ106" s="207" t="str">
        <f>L107</f>
        <v>Select</v>
      </c>
      <c r="GK106" s="207">
        <f>F109</f>
        <v>0</v>
      </c>
      <c r="GL106" s="207">
        <f>M109</f>
        <v>0</v>
      </c>
      <c r="GM106" s="266">
        <f>Q106</f>
        <v>0</v>
      </c>
      <c r="GN106" s="266">
        <f>Q107</f>
        <v>0</v>
      </c>
      <c r="GO106" s="207" t="str">
        <f>T106</f>
        <v>Select</v>
      </c>
      <c r="GP106" s="207" t="str">
        <f>U107</f>
        <v>Select</v>
      </c>
      <c r="GQ106" s="207" t="str">
        <f>O109</f>
        <v>[If this Plan of Action was reported as complete at your Mid-Year Report and no additional updates are needed please skip the Annual Report Response Section. Otherwise, complete the Annual Report Response section and replace this bracketed text with your Progress Report]</v>
      </c>
      <c r="GR106" s="47">
        <f>V109</f>
        <v>0</v>
      </c>
      <c r="GS106" s="47" t="s">
        <v>51</v>
      </c>
      <c r="GT106" s="207" t="str">
        <f>'Performance Elements'!$C$14</f>
        <v xml:space="preserve">Develop a national Food Code adoption strategy (includes integrating FC Adoption Tool Kit into the strategy – NEW ERA DELIVERABLE 3.2.3 </v>
      </c>
      <c r="GU10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06" s="207" t="str">
        <f>'Performance Elements'!$C$16</f>
        <v>Increase enrollment and active participation and application of the Retail Food Regulatory Program Standards.</v>
      </c>
      <c r="GW10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06" s="207" t="str">
        <f>'Performance Elements'!$C$18</f>
        <v>Increase number of establishments that have well developed and implemented Food Safety Management Systems (FSMS)s (Includes well developed employee health program). – NEW ERA DELIVERABLE 3.2.3</v>
      </c>
      <c r="GY106" s="207" t="str">
        <f>'Performance Elements'!$C$19</f>
        <v xml:space="preserve">Develop a strategy to enhance communication and better tell our story </v>
      </c>
      <c r="GZ106" s="207">
        <f>'Performance Elements'!$C$21</f>
        <v>0</v>
      </c>
      <c r="HA106" s="207">
        <f>'Performance Elements'!$C$22</f>
        <v>0</v>
      </c>
      <c r="HB106" s="207">
        <f>'Performance Elements'!$C$23</f>
        <v>0</v>
      </c>
      <c r="HC106" s="207">
        <f>'Performance Elements'!$C$24</f>
        <v>0</v>
      </c>
      <c r="HD106" s="207">
        <f>'Performance Elements'!$C$25</f>
        <v>0</v>
      </c>
      <c r="HE106" s="207">
        <f>'Performance Elements'!$C$26</f>
        <v>0</v>
      </c>
      <c r="HF106" s="207">
        <f>'Performance Elements'!$C$27</f>
        <v>0</v>
      </c>
      <c r="HG106" s="207">
        <f>'Performance Elements'!$C$28</f>
        <v>0</v>
      </c>
      <c r="HH106" s="207">
        <f>'Performance Elements'!$C$29</f>
        <v>0</v>
      </c>
      <c r="HI106" s="207">
        <f>'Performance Elements'!$C$30</f>
        <v>0</v>
      </c>
      <c r="HJ106" s="207">
        <f>'Performance Elements'!$C$31</f>
        <v>0</v>
      </c>
      <c r="HK106" s="207">
        <f>'Performance Elements'!$C$32</f>
        <v>0</v>
      </c>
      <c r="HL106" s="207">
        <f>'Performance Elements'!$C$33</f>
        <v>0</v>
      </c>
      <c r="HM106" s="207">
        <f>'Performance Elements'!$C$34</f>
        <v>0</v>
      </c>
      <c r="HN106" s="207">
        <f>'Performance Elements'!$C$35</f>
        <v>0</v>
      </c>
      <c r="HO106" s="207">
        <f>'Performance Elements'!$C$36</f>
        <v>0</v>
      </c>
      <c r="HP106" s="207">
        <f>'Performance Elements'!$C$37</f>
        <v>0</v>
      </c>
      <c r="HQ106" s="207">
        <f>'Performance Elements'!$C$38</f>
        <v>0</v>
      </c>
      <c r="HR106" s="207">
        <f>'Performance Elements'!$C$39</f>
        <v>0</v>
      </c>
      <c r="HS106" s="207">
        <f>'Performance Elements'!$C$40</f>
        <v>0</v>
      </c>
      <c r="HT106" s="207">
        <f>'Performance Elements'!$C$41</f>
        <v>0</v>
      </c>
      <c r="HU106" s="207">
        <f>'Performance Elements'!$C$42</f>
        <v>0</v>
      </c>
      <c r="HV106" s="207">
        <f>'Performance Elements'!$C$43</f>
        <v>0</v>
      </c>
      <c r="HW106" s="207">
        <f>'Performance Elements'!$C$44</f>
        <v>0</v>
      </c>
      <c r="HX106" s="207">
        <f>'Performance Elements'!$C$45</f>
        <v>0</v>
      </c>
      <c r="HY106" s="207">
        <f>'Performance Elements'!$C$46</f>
        <v>0</v>
      </c>
      <c r="HZ106" s="207">
        <f>'Performance Elements'!$C$46</f>
        <v>0</v>
      </c>
      <c r="IA106" s="207">
        <f>'Performance Elements'!$C$47</f>
        <v>0</v>
      </c>
      <c r="IB106" s="207">
        <f>'Performance Elements'!$C$48</f>
        <v>0</v>
      </c>
      <c r="IC106" s="207">
        <f>'Performance Elements'!$C$49</f>
        <v>0</v>
      </c>
    </row>
    <row r="107" spans="2:237" s="47" customFormat="1" ht="24" customHeight="1" thickBot="1" x14ac:dyDescent="0.55000000000000004">
      <c r="B107" s="74" t="s">
        <v>34</v>
      </c>
      <c r="C107" s="75"/>
      <c r="D107" s="30"/>
      <c r="E107" s="26"/>
      <c r="F107" s="319" t="s">
        <v>35</v>
      </c>
      <c r="G107" s="282"/>
      <c r="H107" s="35"/>
      <c r="I107" s="319" t="s">
        <v>36</v>
      </c>
      <c r="J107" s="281"/>
      <c r="K107" s="282"/>
      <c r="L107" s="78" t="s">
        <v>32</v>
      </c>
      <c r="M107" s="306"/>
      <c r="N107" s="26"/>
      <c r="O107" s="283" t="s">
        <v>35</v>
      </c>
      <c r="P107" s="284"/>
      <c r="Q107" s="35"/>
      <c r="R107" s="283" t="s">
        <v>36</v>
      </c>
      <c r="S107" s="285"/>
      <c r="T107" s="284"/>
      <c r="U107" s="78" t="s">
        <v>32</v>
      </c>
      <c r="V107" s="308"/>
      <c r="W107" s="79"/>
      <c r="X107" s="80" t="s">
        <v>37</v>
      </c>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J107" s="207">
        <f>Y107</f>
        <v>0</v>
      </c>
      <c r="BK107" s="207">
        <f t="shared" si="833"/>
        <v>0</v>
      </c>
      <c r="BL107" s="207">
        <f t="shared" si="834"/>
        <v>0</v>
      </c>
      <c r="BM107" s="207">
        <f t="shared" si="835"/>
        <v>0</v>
      </c>
      <c r="BN107" s="207">
        <f t="shared" si="836"/>
        <v>0</v>
      </c>
      <c r="BO107" s="207">
        <f t="shared" si="837"/>
        <v>0</v>
      </c>
      <c r="BP107" s="207">
        <f t="shared" si="838"/>
        <v>0</v>
      </c>
      <c r="BQ107" s="207">
        <f t="shared" si="839"/>
        <v>0</v>
      </c>
      <c r="BR107" s="207">
        <f t="shared" si="840"/>
        <v>0</v>
      </c>
      <c r="BS107" s="207">
        <f t="shared" si="841"/>
        <v>0</v>
      </c>
      <c r="BT107" s="207">
        <f t="shared" si="842"/>
        <v>0</v>
      </c>
      <c r="BU107" s="207">
        <f t="shared" ref="BU107" si="934">AJ107</f>
        <v>0</v>
      </c>
      <c r="BV107" s="207">
        <f t="shared" si="843"/>
        <v>0</v>
      </c>
      <c r="BW107" s="207">
        <f t="shared" si="844"/>
        <v>0</v>
      </c>
      <c r="BX107" s="207">
        <f t="shared" si="845"/>
        <v>0</v>
      </c>
      <c r="BY107" s="207">
        <f t="shared" si="846"/>
        <v>0</v>
      </c>
      <c r="BZ107" s="207">
        <f t="shared" si="847"/>
        <v>0</v>
      </c>
      <c r="CA107" s="207">
        <f t="shared" si="848"/>
        <v>0</v>
      </c>
      <c r="CB107" s="207">
        <f t="shared" si="849"/>
        <v>0</v>
      </c>
      <c r="CC107" s="207">
        <f t="shared" si="850"/>
        <v>0</v>
      </c>
      <c r="CD107" s="207">
        <f t="shared" si="851"/>
        <v>0</v>
      </c>
      <c r="CE107" s="207">
        <f t="shared" si="852"/>
        <v>0</v>
      </c>
      <c r="CF107" s="207">
        <f t="shared" si="853"/>
        <v>0</v>
      </c>
      <c r="CG107" s="207">
        <f t="shared" si="854"/>
        <v>0</v>
      </c>
      <c r="CH107" s="207">
        <f t="shared" si="855"/>
        <v>0</v>
      </c>
      <c r="CI107" s="207">
        <f t="shared" si="856"/>
        <v>0</v>
      </c>
      <c r="CJ107" s="207">
        <f t="shared" si="857"/>
        <v>0</v>
      </c>
      <c r="CK107" s="207">
        <f t="shared" si="858"/>
        <v>0</v>
      </c>
      <c r="CL107" s="207">
        <f t="shared" si="859"/>
        <v>0</v>
      </c>
      <c r="CM107" s="207">
        <f t="shared" si="860"/>
        <v>0</v>
      </c>
      <c r="CN107" s="207">
        <f t="shared" si="861"/>
        <v>0</v>
      </c>
      <c r="CO107" s="207">
        <f t="shared" si="862"/>
        <v>0</v>
      </c>
      <c r="CP107" s="207">
        <f t="shared" si="863"/>
        <v>0</v>
      </c>
      <c r="CQ107" s="207">
        <f t="shared" si="864"/>
        <v>0</v>
      </c>
      <c r="CR107" s="207">
        <f t="shared" ref="CR107" si="935">BG107</f>
        <v>0</v>
      </c>
      <c r="CS107" s="207">
        <f t="shared" si="865"/>
        <v>0</v>
      </c>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f>'Coversheet'!$D$5</f>
        <v>0</v>
      </c>
      <c r="FO107" s="207">
        <f>'Coversheet'!$D$6</f>
        <v>0</v>
      </c>
      <c r="FP107" s="207">
        <f>'Coversheet'!$H$14</f>
        <v>0</v>
      </c>
      <c r="FQ107" s="207">
        <f>'Coversheet'!$H$15</f>
        <v>0</v>
      </c>
      <c r="FR107" s="207" t="str">
        <f>'Coversheet'!$D$12</f>
        <v>Select</v>
      </c>
      <c r="FS107" s="207" t="str">
        <f>'Coversheet'!$B$1</f>
        <v>Retail Collaborative Program Report v 01/2024</v>
      </c>
      <c r="FT107" s="266">
        <f>'Coversheet'!$G$15</f>
        <v>0</v>
      </c>
      <c r="FU107" s="207">
        <f>'Coversheet'!$G$16</f>
        <v>0</v>
      </c>
      <c r="FV107" s="266" t="str">
        <f>'Coversheet'!$D$7</f>
        <v>Select Recipient Name</v>
      </c>
      <c r="FW107" s="266" t="str">
        <f>'Coversheet'!$E$7</f>
        <v>Select Recipient Name</v>
      </c>
      <c r="FX107" s="266" t="str">
        <f>'Coversheet'!$F$7</f>
        <v>Select Recipient Name</v>
      </c>
      <c r="FY107" s="266" t="str">
        <f>'Coversheet'!$G$7</f>
        <v>Select Recipient Name</v>
      </c>
      <c r="FZ107" s="207"/>
      <c r="GA107" s="207"/>
      <c r="GB107" s="207"/>
      <c r="GC107" s="207"/>
      <c r="GD107" s="207"/>
      <c r="GE107" s="207"/>
      <c r="GF107" s="207"/>
      <c r="GG107" s="207"/>
      <c r="GH107" s="207"/>
      <c r="GI107" s="207"/>
      <c r="GJ107" s="207"/>
      <c r="GK107" s="207"/>
      <c r="GL107" s="207"/>
      <c r="GM107" s="207"/>
      <c r="GN107" s="207"/>
      <c r="GO107" s="207"/>
      <c r="GP107" s="207"/>
      <c r="GQ107" s="207"/>
      <c r="GS107" s="47" t="s">
        <v>51</v>
      </c>
      <c r="GT107" s="207" t="str">
        <f>'Performance Elements'!$C$14</f>
        <v xml:space="preserve">Develop a national Food Code adoption strategy (includes integrating FC Adoption Tool Kit into the strategy – NEW ERA DELIVERABLE 3.2.3 </v>
      </c>
      <c r="GU10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07" s="207" t="str">
        <f>'Performance Elements'!$C$16</f>
        <v>Increase enrollment and active participation and application of the Retail Food Regulatory Program Standards.</v>
      </c>
      <c r="GW10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07" s="207" t="str">
        <f>'Performance Elements'!$C$18</f>
        <v>Increase number of establishments that have well developed and implemented Food Safety Management Systems (FSMS)s (Includes well developed employee health program). – NEW ERA DELIVERABLE 3.2.3</v>
      </c>
      <c r="GY107" s="207" t="str">
        <f>'Performance Elements'!$C$19</f>
        <v xml:space="preserve">Develop a strategy to enhance communication and better tell our story </v>
      </c>
      <c r="GZ107" s="207">
        <f>'Performance Elements'!$C$21</f>
        <v>0</v>
      </c>
      <c r="HA107" s="207">
        <f>'Performance Elements'!$C$22</f>
        <v>0</v>
      </c>
      <c r="HB107" s="207">
        <f>'Performance Elements'!$C$23</f>
        <v>0</v>
      </c>
      <c r="HC107" s="207">
        <f>'Performance Elements'!$C$24</f>
        <v>0</v>
      </c>
      <c r="HD107" s="207">
        <f>'Performance Elements'!$C$25</f>
        <v>0</v>
      </c>
      <c r="HE107" s="207">
        <f>'Performance Elements'!$C$26</f>
        <v>0</v>
      </c>
      <c r="HF107" s="207">
        <f>'Performance Elements'!$C$27</f>
        <v>0</v>
      </c>
      <c r="HG107" s="207">
        <f>'Performance Elements'!$C$28</f>
        <v>0</v>
      </c>
      <c r="HH107" s="207">
        <f>'Performance Elements'!$C$29</f>
        <v>0</v>
      </c>
      <c r="HI107" s="207">
        <f>'Performance Elements'!$C$30</f>
        <v>0</v>
      </c>
      <c r="HJ107" s="207">
        <f>'Performance Elements'!$C$31</f>
        <v>0</v>
      </c>
      <c r="HK107" s="207">
        <f>'Performance Elements'!$C$32</f>
        <v>0</v>
      </c>
      <c r="HL107" s="207">
        <f>'Performance Elements'!$C$33</f>
        <v>0</v>
      </c>
      <c r="HM107" s="207">
        <f>'Performance Elements'!$C$34</f>
        <v>0</v>
      </c>
      <c r="HN107" s="207">
        <f>'Performance Elements'!$C$35</f>
        <v>0</v>
      </c>
      <c r="HO107" s="207">
        <f>'Performance Elements'!$C$36</f>
        <v>0</v>
      </c>
      <c r="HP107" s="207">
        <f>'Performance Elements'!$C$37</f>
        <v>0</v>
      </c>
      <c r="HQ107" s="207">
        <f>'Performance Elements'!$C$38</f>
        <v>0</v>
      </c>
      <c r="HR107" s="207">
        <f>'Performance Elements'!$C$39</f>
        <v>0</v>
      </c>
      <c r="HS107" s="207">
        <f>'Performance Elements'!$C$40</f>
        <v>0</v>
      </c>
      <c r="HT107" s="207">
        <f>'Performance Elements'!$C$41</f>
        <v>0</v>
      </c>
      <c r="HU107" s="207">
        <f>'Performance Elements'!$C$42</f>
        <v>0</v>
      </c>
      <c r="HV107" s="207">
        <f>'Performance Elements'!$C$43</f>
        <v>0</v>
      </c>
      <c r="HW107" s="207">
        <f>'Performance Elements'!$C$44</f>
        <v>0</v>
      </c>
      <c r="HX107" s="207">
        <f>'Performance Elements'!$C$45</f>
        <v>0</v>
      </c>
      <c r="HY107" s="207">
        <f>'Performance Elements'!$C$46</f>
        <v>0</v>
      </c>
      <c r="HZ107" s="207">
        <f>'Performance Elements'!$C$46</f>
        <v>0</v>
      </c>
      <c r="IA107" s="207">
        <f>'Performance Elements'!$C$47</f>
        <v>0</v>
      </c>
      <c r="IB107" s="207">
        <f>'Performance Elements'!$C$48</f>
        <v>0</v>
      </c>
      <c r="IC107" s="207">
        <f>'Performance Elements'!$C$49</f>
        <v>0</v>
      </c>
    </row>
    <row r="108" spans="2:237" s="47" customFormat="1" ht="24" customHeight="1" thickBot="1" x14ac:dyDescent="0.55000000000000004">
      <c r="B108" s="286" t="s">
        <v>38</v>
      </c>
      <c r="C108" s="287"/>
      <c r="D108" s="288"/>
      <c r="E108" s="26"/>
      <c r="F108" s="81" t="s">
        <v>39</v>
      </c>
      <c r="G108" s="82"/>
      <c r="H108" s="82"/>
      <c r="I108" s="82"/>
      <c r="J108" s="82"/>
      <c r="K108" s="82"/>
      <c r="L108" s="83"/>
      <c r="M108" s="307"/>
      <c r="N108" s="26"/>
      <c r="O108" s="84" t="s">
        <v>40</v>
      </c>
      <c r="P108" s="85"/>
      <c r="Q108" s="85"/>
      <c r="R108" s="85"/>
      <c r="S108" s="85"/>
      <c r="T108" s="85"/>
      <c r="U108" s="86"/>
      <c r="V108" s="309"/>
      <c r="W108" s="31"/>
      <c r="X108" s="87" t="s">
        <v>41</v>
      </c>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J108" s="207">
        <f>Y108</f>
        <v>0</v>
      </c>
      <c r="BK108" s="207">
        <f t="shared" si="833"/>
        <v>0</v>
      </c>
      <c r="BL108" s="207">
        <f t="shared" si="834"/>
        <v>0</v>
      </c>
      <c r="BM108" s="207">
        <f t="shared" si="835"/>
        <v>0</v>
      </c>
      <c r="BN108" s="207">
        <f t="shared" si="836"/>
        <v>0</v>
      </c>
      <c r="BO108" s="207">
        <f t="shared" si="837"/>
        <v>0</v>
      </c>
      <c r="BP108" s="207">
        <f t="shared" si="838"/>
        <v>0</v>
      </c>
      <c r="BQ108" s="207">
        <f t="shared" si="839"/>
        <v>0</v>
      </c>
      <c r="BR108" s="207">
        <f t="shared" si="840"/>
        <v>0</v>
      </c>
      <c r="BS108" s="207">
        <f t="shared" si="841"/>
        <v>0</v>
      </c>
      <c r="BT108" s="207">
        <f t="shared" si="842"/>
        <v>0</v>
      </c>
      <c r="BU108" s="207">
        <f>AJ108</f>
        <v>0</v>
      </c>
      <c r="BV108" s="207">
        <f t="shared" si="843"/>
        <v>0</v>
      </c>
      <c r="BW108" s="207">
        <f t="shared" si="844"/>
        <v>0</v>
      </c>
      <c r="BX108" s="207">
        <f t="shared" si="845"/>
        <v>0</v>
      </c>
      <c r="BY108" s="207">
        <f t="shared" si="846"/>
        <v>0</v>
      </c>
      <c r="BZ108" s="207">
        <f t="shared" si="847"/>
        <v>0</v>
      </c>
      <c r="CA108" s="207">
        <f t="shared" si="848"/>
        <v>0</v>
      </c>
      <c r="CB108" s="207">
        <f t="shared" si="849"/>
        <v>0</v>
      </c>
      <c r="CC108" s="207">
        <f t="shared" si="850"/>
        <v>0</v>
      </c>
      <c r="CD108" s="207">
        <f t="shared" si="851"/>
        <v>0</v>
      </c>
      <c r="CE108" s="207">
        <f t="shared" si="852"/>
        <v>0</v>
      </c>
      <c r="CF108" s="207">
        <f t="shared" si="853"/>
        <v>0</v>
      </c>
      <c r="CG108" s="207">
        <f t="shared" si="854"/>
        <v>0</v>
      </c>
      <c r="CH108" s="207">
        <f t="shared" si="855"/>
        <v>0</v>
      </c>
      <c r="CI108" s="207">
        <f t="shared" si="856"/>
        <v>0</v>
      </c>
      <c r="CJ108" s="207">
        <f t="shared" si="857"/>
        <v>0</v>
      </c>
      <c r="CK108" s="207">
        <f t="shared" si="858"/>
        <v>0</v>
      </c>
      <c r="CL108" s="207">
        <f t="shared" si="859"/>
        <v>0</v>
      </c>
      <c r="CM108" s="207">
        <f t="shared" si="860"/>
        <v>0</v>
      </c>
      <c r="CN108" s="207">
        <f t="shared" si="861"/>
        <v>0</v>
      </c>
      <c r="CO108" s="207">
        <f t="shared" si="862"/>
        <v>0</v>
      </c>
      <c r="CP108" s="207">
        <f t="shared" si="863"/>
        <v>0</v>
      </c>
      <c r="CQ108" s="207">
        <f t="shared" si="864"/>
        <v>0</v>
      </c>
      <c r="CR108" s="207">
        <f>BG108</f>
        <v>0</v>
      </c>
      <c r="CS108" s="207">
        <f>BH108</f>
        <v>0</v>
      </c>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f>'Coversheet'!$D$5</f>
        <v>0</v>
      </c>
      <c r="FO108" s="207">
        <f>'Coversheet'!$D$6</f>
        <v>0</v>
      </c>
      <c r="FP108" s="207">
        <f>'Coversheet'!$H$14</f>
        <v>0</v>
      </c>
      <c r="FQ108" s="207">
        <f>'Coversheet'!$H$15</f>
        <v>0</v>
      </c>
      <c r="FR108" s="207" t="str">
        <f>'Coversheet'!$D$12</f>
        <v>Select</v>
      </c>
      <c r="FS108" s="207" t="str">
        <f>'Coversheet'!$B$1</f>
        <v>Retail Collaborative Program Report v 01/2024</v>
      </c>
      <c r="FT108" s="266">
        <f>'Coversheet'!$G$15</f>
        <v>0</v>
      </c>
      <c r="FU108" s="207">
        <f>'Coversheet'!$G$16</f>
        <v>0</v>
      </c>
      <c r="FV108" s="266" t="str">
        <f>'Coversheet'!$D$7</f>
        <v>Select Recipient Name</v>
      </c>
      <c r="FW108" s="266" t="str">
        <f>'Coversheet'!$E$7</f>
        <v>Select Recipient Name</v>
      </c>
      <c r="FX108" s="266" t="str">
        <f>'Coversheet'!$F$7</f>
        <v>Select Recipient Name</v>
      </c>
      <c r="FY108" s="266" t="str">
        <f>'Coversheet'!$G$7</f>
        <v>Select Recipient Name</v>
      </c>
      <c r="FZ108" s="207"/>
      <c r="GA108" s="207"/>
      <c r="GB108" s="207"/>
      <c r="GC108" s="207"/>
      <c r="GD108" s="207"/>
      <c r="GE108" s="207"/>
      <c r="GF108" s="207"/>
      <c r="GG108" s="207"/>
      <c r="GH108" s="207"/>
      <c r="GI108" s="207"/>
      <c r="GJ108" s="207"/>
      <c r="GK108" s="207"/>
      <c r="GL108" s="207"/>
      <c r="GM108" s="207"/>
      <c r="GN108" s="207"/>
      <c r="GO108" s="207"/>
      <c r="GP108" s="207"/>
      <c r="GQ108" s="207"/>
      <c r="GS108" s="47" t="s">
        <v>51</v>
      </c>
      <c r="GT108" s="207" t="str">
        <f>'Performance Elements'!$C$14</f>
        <v xml:space="preserve">Develop a national Food Code adoption strategy (includes integrating FC Adoption Tool Kit into the strategy – NEW ERA DELIVERABLE 3.2.3 </v>
      </c>
      <c r="GU10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08" s="207" t="str">
        <f>'Performance Elements'!$C$16</f>
        <v>Increase enrollment and active participation and application of the Retail Food Regulatory Program Standards.</v>
      </c>
      <c r="GW10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08" s="207" t="str">
        <f>'Performance Elements'!$C$18</f>
        <v>Increase number of establishments that have well developed and implemented Food Safety Management Systems (FSMS)s (Includes well developed employee health program). – NEW ERA DELIVERABLE 3.2.3</v>
      </c>
      <c r="GY108" s="207" t="str">
        <f>'Performance Elements'!$C$19</f>
        <v xml:space="preserve">Develop a strategy to enhance communication and better tell our story </v>
      </c>
      <c r="GZ108" s="207">
        <f>'Performance Elements'!$C$21</f>
        <v>0</v>
      </c>
      <c r="HA108" s="207">
        <f>'Performance Elements'!$C$22</f>
        <v>0</v>
      </c>
      <c r="HB108" s="207">
        <f>'Performance Elements'!$C$23</f>
        <v>0</v>
      </c>
      <c r="HC108" s="207">
        <f>'Performance Elements'!$C$24</f>
        <v>0</v>
      </c>
      <c r="HD108" s="207">
        <f>'Performance Elements'!$C$25</f>
        <v>0</v>
      </c>
      <c r="HE108" s="207">
        <f>'Performance Elements'!$C$26</f>
        <v>0</v>
      </c>
      <c r="HF108" s="207">
        <f>'Performance Elements'!$C$27</f>
        <v>0</v>
      </c>
      <c r="HG108" s="207">
        <f>'Performance Elements'!$C$28</f>
        <v>0</v>
      </c>
      <c r="HH108" s="207">
        <f>'Performance Elements'!$C$29</f>
        <v>0</v>
      </c>
      <c r="HI108" s="207">
        <f>'Performance Elements'!$C$30</f>
        <v>0</v>
      </c>
      <c r="HJ108" s="207">
        <f>'Performance Elements'!$C$31</f>
        <v>0</v>
      </c>
      <c r="HK108" s="207">
        <f>'Performance Elements'!$C$32</f>
        <v>0</v>
      </c>
      <c r="HL108" s="207">
        <f>'Performance Elements'!$C$33</f>
        <v>0</v>
      </c>
      <c r="HM108" s="207">
        <f>'Performance Elements'!$C$34</f>
        <v>0</v>
      </c>
      <c r="HN108" s="207">
        <f>'Performance Elements'!$C$35</f>
        <v>0</v>
      </c>
      <c r="HO108" s="207">
        <f>'Performance Elements'!$C$36</f>
        <v>0</v>
      </c>
      <c r="HP108" s="207">
        <f>'Performance Elements'!$C$37</f>
        <v>0</v>
      </c>
      <c r="HQ108" s="207">
        <f>'Performance Elements'!$C$38</f>
        <v>0</v>
      </c>
      <c r="HR108" s="207">
        <f>'Performance Elements'!$C$39</f>
        <v>0</v>
      </c>
      <c r="HS108" s="207">
        <f>'Performance Elements'!$C$40</f>
        <v>0</v>
      </c>
      <c r="HT108" s="207">
        <f>'Performance Elements'!$C$41</f>
        <v>0</v>
      </c>
      <c r="HU108" s="207">
        <f>'Performance Elements'!$C$42</f>
        <v>0</v>
      </c>
      <c r="HV108" s="207">
        <f>'Performance Elements'!$C$43</f>
        <v>0</v>
      </c>
      <c r="HW108" s="207">
        <f>'Performance Elements'!$C$44</f>
        <v>0</v>
      </c>
      <c r="HX108" s="207">
        <f>'Performance Elements'!$C$45</f>
        <v>0</v>
      </c>
      <c r="HY108" s="207">
        <f>'Performance Elements'!$C$46</f>
        <v>0</v>
      </c>
      <c r="HZ108" s="207">
        <f>'Performance Elements'!$C$46</f>
        <v>0</v>
      </c>
      <c r="IA108" s="207">
        <f>'Performance Elements'!$C$47</f>
        <v>0</v>
      </c>
      <c r="IB108" s="207">
        <f>'Performance Elements'!$C$48</f>
        <v>0</v>
      </c>
      <c r="IC108" s="207">
        <f>'Performance Elements'!$C$49</f>
        <v>0</v>
      </c>
    </row>
    <row r="109" spans="2:237" s="47" customFormat="1" ht="100.5" customHeight="1" thickBot="1" x14ac:dyDescent="0.4">
      <c r="B109" s="289"/>
      <c r="C109" s="290"/>
      <c r="D109" s="291"/>
      <c r="E109" s="26"/>
      <c r="F109" s="292"/>
      <c r="G109" s="293"/>
      <c r="H109" s="293"/>
      <c r="I109" s="293"/>
      <c r="J109" s="293"/>
      <c r="K109" s="293"/>
      <c r="L109" s="294"/>
      <c r="M109" s="57"/>
      <c r="N109" s="26"/>
      <c r="O109" s="292" t="s">
        <v>42</v>
      </c>
      <c r="P109" s="295"/>
      <c r="Q109" s="295"/>
      <c r="R109" s="295"/>
      <c r="S109" s="295"/>
      <c r="T109" s="295"/>
      <c r="U109" s="296"/>
      <c r="V109" s="57"/>
      <c r="W109" s="89"/>
      <c r="X109" s="26"/>
      <c r="Y109" s="26"/>
      <c r="Z109" s="26"/>
      <c r="AA109" s="26"/>
      <c r="AB109" s="26"/>
      <c r="AC109" s="26"/>
      <c r="AD109" s="26"/>
      <c r="AE109" s="26"/>
      <c r="AF109" s="26"/>
      <c r="AG109" s="26"/>
      <c r="AH109" s="26"/>
      <c r="AI109" s="26"/>
      <c r="AJ109" s="26"/>
      <c r="FV109" s="207"/>
      <c r="FW109" s="207"/>
      <c r="FX109" s="207"/>
      <c r="FY109" s="207"/>
    </row>
    <row r="110" spans="2:237" x14ac:dyDescent="0.35">
      <c r="GQ110" s="47"/>
      <c r="GR110" s="47"/>
      <c r="GS110" s="47"/>
    </row>
    <row r="111" spans="2:237" s="47" customFormat="1" ht="15" thickBot="1" x14ac:dyDescent="0.4">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FV111" s="207"/>
      <c r="FW111" s="207"/>
      <c r="FX111" s="207"/>
      <c r="FY111" s="207"/>
    </row>
    <row r="112" spans="2:237" s="47" customFormat="1" ht="18.75" customHeight="1" thickBot="1" x14ac:dyDescent="0.55000000000000004">
      <c r="B112" s="297" t="s">
        <v>22</v>
      </c>
      <c r="C112" s="298"/>
      <c r="D112" s="299"/>
      <c r="E112" s="42"/>
      <c r="F112" s="300" t="s">
        <v>23</v>
      </c>
      <c r="G112" s="301"/>
      <c r="H112" s="301"/>
      <c r="I112" s="301"/>
      <c r="J112" s="301"/>
      <c r="K112" s="301"/>
      <c r="L112" s="301"/>
      <c r="M112" s="302"/>
      <c r="N112" s="26"/>
      <c r="O112" s="320" t="s">
        <v>24</v>
      </c>
      <c r="P112" s="321"/>
      <c r="Q112" s="321"/>
      <c r="R112" s="321"/>
      <c r="S112" s="321"/>
      <c r="T112" s="321"/>
      <c r="U112" s="321"/>
      <c r="V112" s="322"/>
      <c r="W112" s="26"/>
      <c r="X112" s="26"/>
      <c r="Y112" s="26"/>
      <c r="Z112" s="26"/>
      <c r="AA112" s="26"/>
      <c r="AB112" s="26"/>
      <c r="AC112" s="26"/>
      <c r="AD112" s="26"/>
      <c r="AE112" s="26"/>
      <c r="AF112" s="26"/>
      <c r="AG112" s="26"/>
      <c r="AH112" s="26"/>
      <c r="AI112" s="26"/>
      <c r="AJ112" s="26"/>
      <c r="FV112" s="207"/>
      <c r="FW112" s="207"/>
      <c r="FX112" s="207"/>
      <c r="FY112" s="207"/>
    </row>
    <row r="113" spans="2:237" s="47" customFormat="1" ht="24" customHeight="1" thickBot="1" x14ac:dyDescent="0.55000000000000004">
      <c r="B113" s="67" t="s">
        <v>52</v>
      </c>
      <c r="C113" s="68"/>
      <c r="D113" s="69"/>
      <c r="E113" s="26"/>
      <c r="F113" s="70" t="s">
        <v>52</v>
      </c>
      <c r="G113" s="55"/>
      <c r="H113" s="71"/>
      <c r="I113" s="55"/>
      <c r="J113" s="55"/>
      <c r="K113" s="71"/>
      <c r="L113" s="63"/>
      <c r="M113" s="306" t="s">
        <v>26</v>
      </c>
      <c r="N113" s="26"/>
      <c r="O113" s="72" t="s">
        <v>52</v>
      </c>
      <c r="P113" s="65"/>
      <c r="Q113" s="65"/>
      <c r="R113" s="65"/>
      <c r="S113" s="65"/>
      <c r="T113" s="65"/>
      <c r="U113" s="66"/>
      <c r="V113" s="308" t="s">
        <v>27</v>
      </c>
      <c r="W113" s="26"/>
      <c r="X113" s="73" t="s">
        <v>52</v>
      </c>
      <c r="Y113" s="208" t="s">
        <v>198</v>
      </c>
      <c r="Z113" s="208" t="s">
        <v>199</v>
      </c>
      <c r="AA113" s="208" t="s">
        <v>200</v>
      </c>
      <c r="AB113" s="208" t="s">
        <v>201</v>
      </c>
      <c r="AC113" s="208" t="s">
        <v>202</v>
      </c>
      <c r="AD113" s="208" t="s">
        <v>203</v>
      </c>
      <c r="AE113" s="272" t="s">
        <v>205</v>
      </c>
      <c r="AF113" s="272" t="s">
        <v>206</v>
      </c>
      <c r="AG113" s="272" t="s">
        <v>207</v>
      </c>
      <c r="AH113" s="272" t="s">
        <v>208</v>
      </c>
      <c r="AI113" s="272" t="s">
        <v>209</v>
      </c>
      <c r="AJ113" s="272" t="s">
        <v>210</v>
      </c>
      <c r="AK113" s="272" t="s">
        <v>211</v>
      </c>
      <c r="AL113" s="272" t="s">
        <v>212</v>
      </c>
      <c r="AM113" s="272" t="s">
        <v>213</v>
      </c>
      <c r="AN113" s="272" t="s">
        <v>214</v>
      </c>
      <c r="AO113" s="272" t="s">
        <v>215</v>
      </c>
      <c r="AP113" s="272" t="s">
        <v>216</v>
      </c>
      <c r="AQ113" s="272" t="s">
        <v>217</v>
      </c>
      <c r="AR113" s="272" t="s">
        <v>218</v>
      </c>
      <c r="AS113" s="272" t="s">
        <v>219</v>
      </c>
      <c r="AT113" s="272" t="s">
        <v>220</v>
      </c>
      <c r="AU113" s="272" t="s">
        <v>221</v>
      </c>
      <c r="AV113" s="272" t="s">
        <v>222</v>
      </c>
      <c r="AW113" s="272" t="s">
        <v>223</v>
      </c>
      <c r="AX113" s="272" t="s">
        <v>224</v>
      </c>
      <c r="AY113" s="272" t="s">
        <v>225</v>
      </c>
      <c r="AZ113" s="272" t="s">
        <v>226</v>
      </c>
      <c r="BA113" s="272" t="s">
        <v>227</v>
      </c>
      <c r="BB113" s="272" t="s">
        <v>228</v>
      </c>
      <c r="BC113" s="272" t="s">
        <v>229</v>
      </c>
      <c r="BD113" s="272" t="s">
        <v>230</v>
      </c>
      <c r="BE113" s="272" t="s">
        <v>231</v>
      </c>
      <c r="BF113" s="272" t="s">
        <v>232</v>
      </c>
      <c r="BG113" s="272" t="s">
        <v>233</v>
      </c>
      <c r="BH113" s="272" t="s">
        <v>234</v>
      </c>
      <c r="FV113" s="207"/>
      <c r="FW113" s="207"/>
      <c r="FX113" s="207"/>
      <c r="FY113" s="207"/>
    </row>
    <row r="114" spans="2:237" s="47" customFormat="1" ht="24" customHeight="1" thickBot="1" x14ac:dyDescent="0.55000000000000004">
      <c r="B114" s="74" t="s">
        <v>29</v>
      </c>
      <c r="C114" s="75"/>
      <c r="D114" s="30"/>
      <c r="E114" s="26"/>
      <c r="F114" s="319" t="s">
        <v>30</v>
      </c>
      <c r="G114" s="282"/>
      <c r="H114" s="35"/>
      <c r="I114" s="319" t="s">
        <v>31</v>
      </c>
      <c r="J114" s="282"/>
      <c r="K114" s="310" t="s">
        <v>32</v>
      </c>
      <c r="L114" s="311"/>
      <c r="M114" s="306"/>
      <c r="N114" s="26"/>
      <c r="O114" s="283" t="s">
        <v>30</v>
      </c>
      <c r="P114" s="284"/>
      <c r="Q114" s="35"/>
      <c r="R114" s="283" t="s">
        <v>31</v>
      </c>
      <c r="S114" s="284"/>
      <c r="T114" s="310" t="s">
        <v>32</v>
      </c>
      <c r="U114" s="311"/>
      <c r="V114" s="308"/>
      <c r="W114" s="76"/>
      <c r="X114" s="77" t="s">
        <v>33</v>
      </c>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J114" s="207">
        <f>Y114</f>
        <v>0</v>
      </c>
      <c r="BK114" s="207">
        <f t="shared" ref="BK114:BK116" si="936">Z114</f>
        <v>0</v>
      </c>
      <c r="BL114" s="207">
        <f t="shared" ref="BL114:BL116" si="937">AA114</f>
        <v>0</v>
      </c>
      <c r="BM114" s="207">
        <f t="shared" ref="BM114:BM116" si="938">AB114</f>
        <v>0</v>
      </c>
      <c r="BN114" s="207">
        <f t="shared" ref="BN114:BN116" si="939">AC114</f>
        <v>0</v>
      </c>
      <c r="BO114" s="207">
        <f t="shared" ref="BO114:BO116" si="940">AD114</f>
        <v>0</v>
      </c>
      <c r="BP114" s="207">
        <f t="shared" ref="BP114:BP116" si="941">AE114</f>
        <v>0</v>
      </c>
      <c r="BQ114" s="207">
        <f t="shared" ref="BQ114:BQ116" si="942">AF114</f>
        <v>0</v>
      </c>
      <c r="BR114" s="207">
        <f t="shared" ref="BR114:BR116" si="943">AG114</f>
        <v>0</v>
      </c>
      <c r="BS114" s="207">
        <f t="shared" ref="BS114:BS116" si="944">AH114</f>
        <v>0</v>
      </c>
      <c r="BT114" s="207">
        <f t="shared" ref="BT114:BT116" si="945">AI114</f>
        <v>0</v>
      </c>
      <c r="BU114" s="207">
        <f>AJ114</f>
        <v>0</v>
      </c>
      <c r="BV114" s="207">
        <f t="shared" ref="BV114:BV116" si="946">AK114</f>
        <v>0</v>
      </c>
      <c r="BW114" s="207">
        <f t="shared" ref="BW114:BW116" si="947">AL114</f>
        <v>0</v>
      </c>
      <c r="BX114" s="207">
        <f t="shared" ref="BX114:BX116" si="948">AM114</f>
        <v>0</v>
      </c>
      <c r="BY114" s="207">
        <f t="shared" ref="BY114:BY116" si="949">AN114</f>
        <v>0</v>
      </c>
      <c r="BZ114" s="207">
        <f t="shared" ref="BZ114:BZ116" si="950">AO114</f>
        <v>0</v>
      </c>
      <c r="CA114" s="207">
        <f t="shared" ref="CA114:CA116" si="951">AP114</f>
        <v>0</v>
      </c>
      <c r="CB114" s="207">
        <f t="shared" ref="CB114:CB116" si="952">AQ114</f>
        <v>0</v>
      </c>
      <c r="CC114" s="207">
        <f t="shared" ref="CC114:CC116" si="953">AR114</f>
        <v>0</v>
      </c>
      <c r="CD114" s="207">
        <f t="shared" ref="CD114:CD116" si="954">AS114</f>
        <v>0</v>
      </c>
      <c r="CE114" s="207">
        <f t="shared" ref="CE114:CE116" si="955">AT114</f>
        <v>0</v>
      </c>
      <c r="CF114" s="207">
        <f t="shared" ref="CF114:CF116" si="956">AU114</f>
        <v>0</v>
      </c>
      <c r="CG114" s="207">
        <f t="shared" ref="CG114:CG116" si="957">AV114</f>
        <v>0</v>
      </c>
      <c r="CH114" s="207">
        <f t="shared" ref="CH114:CH116" si="958">AW114</f>
        <v>0</v>
      </c>
      <c r="CI114" s="207">
        <f t="shared" ref="CI114:CI116" si="959">AX114</f>
        <v>0</v>
      </c>
      <c r="CJ114" s="207">
        <f t="shared" ref="CJ114:CJ116" si="960">AY114</f>
        <v>0</v>
      </c>
      <c r="CK114" s="207">
        <f t="shared" ref="CK114:CK116" si="961">AZ114</f>
        <v>0</v>
      </c>
      <c r="CL114" s="207">
        <f t="shared" ref="CL114:CL116" si="962">BA114</f>
        <v>0</v>
      </c>
      <c r="CM114" s="207">
        <f t="shared" ref="CM114:CM116" si="963">BB114</f>
        <v>0</v>
      </c>
      <c r="CN114" s="207">
        <f t="shared" ref="CN114:CN116" si="964">BC114</f>
        <v>0</v>
      </c>
      <c r="CO114" s="207">
        <f t="shared" ref="CO114:CO116" si="965">BD114</f>
        <v>0</v>
      </c>
      <c r="CP114" s="207">
        <f t="shared" ref="CP114:CP116" si="966">BE114</f>
        <v>0</v>
      </c>
      <c r="CQ114" s="207">
        <f t="shared" ref="CQ114:CQ116" si="967">BF114</f>
        <v>0</v>
      </c>
      <c r="CR114" s="207">
        <f>BG114</f>
        <v>0</v>
      </c>
      <c r="CS114" s="207">
        <f t="shared" ref="CS114:CS115" si="968">BH114</f>
        <v>0</v>
      </c>
      <c r="CT114" s="207">
        <f>Y115</f>
        <v>0</v>
      </c>
      <c r="CU114" s="207">
        <f t="shared" ref="CU114" si="969">Z115</f>
        <v>0</v>
      </c>
      <c r="CV114" s="207">
        <f t="shared" ref="CV114" si="970">AA115</f>
        <v>0</v>
      </c>
      <c r="CW114" s="207">
        <f t="shared" ref="CW114" si="971">AB115</f>
        <v>0</v>
      </c>
      <c r="CX114" s="207">
        <f t="shared" ref="CX114" si="972">AC115</f>
        <v>0</v>
      </c>
      <c r="CY114" s="207">
        <f t="shared" ref="CY114" si="973">AD115</f>
        <v>0</v>
      </c>
      <c r="CZ114" s="207">
        <f t="shared" ref="CZ114" si="974">AE115</f>
        <v>0</v>
      </c>
      <c r="DA114" s="207">
        <f t="shared" ref="DA114" si="975">AF115</f>
        <v>0</v>
      </c>
      <c r="DB114" s="207">
        <f t="shared" ref="DB114" si="976">AG115</f>
        <v>0</v>
      </c>
      <c r="DC114" s="207">
        <f t="shared" ref="DC114" si="977">AH115</f>
        <v>0</v>
      </c>
      <c r="DD114" s="207">
        <f t="shared" ref="DD114" si="978">AI115</f>
        <v>0</v>
      </c>
      <c r="DE114" s="207">
        <f>AJ115</f>
        <v>0</v>
      </c>
      <c r="DF114" s="207">
        <f t="shared" ref="DF114" si="979">AK115</f>
        <v>0</v>
      </c>
      <c r="DG114" s="207">
        <f t="shared" ref="DG114" si="980">AL115</f>
        <v>0</v>
      </c>
      <c r="DH114" s="207">
        <f t="shared" ref="DH114" si="981">AM115</f>
        <v>0</v>
      </c>
      <c r="DI114" s="207">
        <f t="shared" ref="DI114" si="982">AN115</f>
        <v>0</v>
      </c>
      <c r="DJ114" s="207">
        <f t="shared" ref="DJ114" si="983">AO115</f>
        <v>0</v>
      </c>
      <c r="DK114" s="207">
        <f t="shared" ref="DK114" si="984">AP115</f>
        <v>0</v>
      </c>
      <c r="DL114" s="207">
        <f t="shared" ref="DL114" si="985">AQ115</f>
        <v>0</v>
      </c>
      <c r="DM114" s="207">
        <f t="shared" ref="DM114" si="986">AR115</f>
        <v>0</v>
      </c>
      <c r="DN114" s="207">
        <f t="shared" ref="DN114" si="987">AS115</f>
        <v>0</v>
      </c>
      <c r="DO114" s="207">
        <f t="shared" ref="DO114" si="988">AT115</f>
        <v>0</v>
      </c>
      <c r="DP114" s="207">
        <f t="shared" ref="DP114" si="989">AU115</f>
        <v>0</v>
      </c>
      <c r="DQ114" s="207">
        <f t="shared" ref="DQ114" si="990">AV115</f>
        <v>0</v>
      </c>
      <c r="DR114" s="207">
        <f t="shared" ref="DR114" si="991">AW115</f>
        <v>0</v>
      </c>
      <c r="DS114" s="207">
        <f t="shared" ref="DS114" si="992">AX115</f>
        <v>0</v>
      </c>
      <c r="DT114" s="207">
        <f t="shared" ref="DT114" si="993">AY115</f>
        <v>0</v>
      </c>
      <c r="DU114" s="207">
        <f t="shared" ref="DU114" si="994">AZ115</f>
        <v>0</v>
      </c>
      <c r="DV114" s="207">
        <f t="shared" ref="DV114" si="995">BA115</f>
        <v>0</v>
      </c>
      <c r="DW114" s="207">
        <f t="shared" ref="DW114" si="996">BB115</f>
        <v>0</v>
      </c>
      <c r="DX114" s="207">
        <f t="shared" ref="DX114" si="997">BC115</f>
        <v>0</v>
      </c>
      <c r="DY114" s="207">
        <f t="shared" ref="DY114" si="998">BD115</f>
        <v>0</v>
      </c>
      <c r="DZ114" s="207">
        <f t="shared" ref="DZ114" si="999">BE115</f>
        <v>0</v>
      </c>
      <c r="EA114" s="207">
        <f t="shared" ref="EA114" si="1000">BF115</f>
        <v>0</v>
      </c>
      <c r="EB114" s="207">
        <f t="shared" ref="EB114" si="1001">BG115</f>
        <v>0</v>
      </c>
      <c r="EC114" s="207">
        <f t="shared" ref="EC114" si="1002">BH115</f>
        <v>0</v>
      </c>
      <c r="ED114" s="207">
        <f>Y116</f>
        <v>0</v>
      </c>
      <c r="EE114" s="207">
        <f t="shared" ref="EE114" si="1003">Z116</f>
        <v>0</v>
      </c>
      <c r="EF114" s="207">
        <f t="shared" ref="EF114" si="1004">AA116</f>
        <v>0</v>
      </c>
      <c r="EG114" s="207">
        <f t="shared" ref="EG114" si="1005">AB116</f>
        <v>0</v>
      </c>
      <c r="EH114" s="207">
        <f t="shared" ref="EH114" si="1006">AC116</f>
        <v>0</v>
      </c>
      <c r="EI114" s="207">
        <f t="shared" ref="EI114" si="1007">AD116</f>
        <v>0</v>
      </c>
      <c r="EJ114" s="207">
        <f t="shared" ref="EJ114" si="1008">AE116</f>
        <v>0</v>
      </c>
      <c r="EK114" s="207">
        <f t="shared" ref="EK114" si="1009">AF116</f>
        <v>0</v>
      </c>
      <c r="EL114" s="207">
        <f t="shared" ref="EL114" si="1010">AG116</f>
        <v>0</v>
      </c>
      <c r="EM114" s="207">
        <f t="shared" ref="EM114" si="1011">AH116</f>
        <v>0</v>
      </c>
      <c r="EN114" s="207">
        <f t="shared" ref="EN114" si="1012">AI116</f>
        <v>0</v>
      </c>
      <c r="EO114" s="207">
        <f>AJ116</f>
        <v>0</v>
      </c>
      <c r="EP114" s="207">
        <f t="shared" ref="EP114" si="1013">AK116</f>
        <v>0</v>
      </c>
      <c r="EQ114" s="207">
        <f t="shared" ref="EQ114" si="1014">AL116</f>
        <v>0</v>
      </c>
      <c r="ER114" s="207">
        <f t="shared" ref="ER114" si="1015">AM116</f>
        <v>0</v>
      </c>
      <c r="ES114" s="207">
        <f t="shared" ref="ES114" si="1016">AN116</f>
        <v>0</v>
      </c>
      <c r="ET114" s="207">
        <f t="shared" ref="ET114" si="1017">AO116</f>
        <v>0</v>
      </c>
      <c r="EU114" s="207">
        <f t="shared" ref="EU114" si="1018">AP116</f>
        <v>0</v>
      </c>
      <c r="EV114" s="207">
        <f t="shared" ref="EV114" si="1019">AQ116</f>
        <v>0</v>
      </c>
      <c r="EW114" s="207">
        <f t="shared" ref="EW114" si="1020">AR116</f>
        <v>0</v>
      </c>
      <c r="EX114" s="207">
        <f t="shared" ref="EX114" si="1021">AS116</f>
        <v>0</v>
      </c>
      <c r="EY114" s="207">
        <f t="shared" ref="EY114" si="1022">AT116</f>
        <v>0</v>
      </c>
      <c r="EZ114" s="207">
        <f t="shared" ref="EZ114" si="1023">AU116</f>
        <v>0</v>
      </c>
      <c r="FA114" s="207">
        <f t="shared" ref="FA114" si="1024">AV116</f>
        <v>0</v>
      </c>
      <c r="FB114" s="207">
        <f t="shared" ref="FB114" si="1025">AW116</f>
        <v>0</v>
      </c>
      <c r="FC114" s="207">
        <f t="shared" ref="FC114" si="1026">AX116</f>
        <v>0</v>
      </c>
      <c r="FD114" s="207">
        <f t="shared" ref="FD114" si="1027">AY116</f>
        <v>0</v>
      </c>
      <c r="FE114" s="207">
        <f t="shared" ref="FE114" si="1028">AZ116</f>
        <v>0</v>
      </c>
      <c r="FF114" s="207">
        <f t="shared" ref="FF114" si="1029">BA116</f>
        <v>0</v>
      </c>
      <c r="FG114" s="207">
        <f t="shared" ref="FG114" si="1030">BB116</f>
        <v>0</v>
      </c>
      <c r="FH114" s="207">
        <f t="shared" ref="FH114" si="1031">BC116</f>
        <v>0</v>
      </c>
      <c r="FI114" s="207">
        <f t="shared" ref="FI114" si="1032">BD116</f>
        <v>0</v>
      </c>
      <c r="FJ114" s="207">
        <f t="shared" ref="FJ114" si="1033">BE116</f>
        <v>0</v>
      </c>
      <c r="FK114" s="207">
        <f t="shared" ref="FK114" si="1034">BF116</f>
        <v>0</v>
      </c>
      <c r="FL114" s="207">
        <f t="shared" ref="FL114" si="1035">BG116</f>
        <v>0</v>
      </c>
      <c r="FM114" s="207">
        <f t="shared" ref="FM114" si="1036">BH116</f>
        <v>0</v>
      </c>
      <c r="FN114" s="207">
        <f>'Coversheet'!$D$5</f>
        <v>0</v>
      </c>
      <c r="FO114" s="207">
        <f>'Coversheet'!$D$6</f>
        <v>0</v>
      </c>
      <c r="FP114" s="207">
        <f>'Coversheet'!$H$14</f>
        <v>0</v>
      </c>
      <c r="FQ114" s="207">
        <f>'Coversheet'!$H$15</f>
        <v>0</v>
      </c>
      <c r="FR114" s="207" t="str">
        <f>'Coversheet'!$D$12</f>
        <v>Select</v>
      </c>
      <c r="FS114" s="207" t="str">
        <f>'Coversheet'!$B$1</f>
        <v>Retail Collaborative Program Report v 01/2024</v>
      </c>
      <c r="FT114" s="266">
        <f>'Coversheet'!$G$15</f>
        <v>0</v>
      </c>
      <c r="FU114" s="207">
        <f>'Coversheet'!$G$16</f>
        <v>0</v>
      </c>
      <c r="FV114" s="266" t="str">
        <f>'Coversheet'!$D$7</f>
        <v>Select Recipient Name</v>
      </c>
      <c r="FW114" s="266" t="str">
        <f>'Coversheet'!$E$7</f>
        <v>Select Recipient Name</v>
      </c>
      <c r="FX114" s="266" t="str">
        <f>'Coversheet'!$F$7</f>
        <v>Select Recipient Name</v>
      </c>
      <c r="FY114" s="266" t="str">
        <f>'Coversheet'!$G$7</f>
        <v>Select Recipient Name</v>
      </c>
      <c r="FZ114" s="266">
        <f>D114</f>
        <v>0</v>
      </c>
      <c r="GA114" s="266">
        <f>D115</f>
        <v>0</v>
      </c>
      <c r="GB114" s="267">
        <f>B117</f>
        <v>0</v>
      </c>
      <c r="GC114" s="267" t="s">
        <v>107</v>
      </c>
      <c r="GD114" s="266"/>
      <c r="GE114" s="267" t="s">
        <v>107</v>
      </c>
      <c r="GF114" s="267" t="s">
        <v>107</v>
      </c>
      <c r="GG114" s="266">
        <f>H114</f>
        <v>0</v>
      </c>
      <c r="GH114" s="266">
        <f>H115</f>
        <v>0</v>
      </c>
      <c r="GI114" s="207" t="str">
        <f>K114</f>
        <v>Select</v>
      </c>
      <c r="GJ114" s="207" t="str">
        <f>L115</f>
        <v>Select</v>
      </c>
      <c r="GK114" s="207">
        <f>F117</f>
        <v>0</v>
      </c>
      <c r="GL114" s="207">
        <f>M117</f>
        <v>0</v>
      </c>
      <c r="GM114" s="266">
        <f>Q114</f>
        <v>0</v>
      </c>
      <c r="GN114" s="266">
        <f>Q115</f>
        <v>0</v>
      </c>
      <c r="GO114" s="207" t="str">
        <f>T114</f>
        <v>Select</v>
      </c>
      <c r="GP114" s="207" t="str">
        <f>U115</f>
        <v>Select</v>
      </c>
      <c r="GQ114" s="207" t="str">
        <f>O117</f>
        <v>[If this Plan of Action was reported as complete at your Mid-Year Report and no additional updates are needed please skip the Annual Report Response Section. Otherwise, complete the Annual Report Response section and replace this bracketed text with your Progress Report]</v>
      </c>
      <c r="GR114" s="47">
        <f>V117</f>
        <v>0</v>
      </c>
      <c r="GS114" s="47" t="s">
        <v>52</v>
      </c>
      <c r="GT114" s="207" t="str">
        <f>'Performance Elements'!$C$14</f>
        <v xml:space="preserve">Develop a national Food Code adoption strategy (includes integrating FC Adoption Tool Kit into the strategy – NEW ERA DELIVERABLE 3.2.3 </v>
      </c>
      <c r="GU11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14" s="207" t="str">
        <f>'Performance Elements'!$C$16</f>
        <v>Increase enrollment and active participation and application of the Retail Food Regulatory Program Standards.</v>
      </c>
      <c r="GW11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14" s="207" t="str">
        <f>'Performance Elements'!$C$18</f>
        <v>Increase number of establishments that have well developed and implemented Food Safety Management Systems (FSMS)s (Includes well developed employee health program). – NEW ERA DELIVERABLE 3.2.3</v>
      </c>
      <c r="GY114" s="207" t="str">
        <f>'Performance Elements'!$C$19</f>
        <v xml:space="preserve">Develop a strategy to enhance communication and better tell our story </v>
      </c>
      <c r="GZ114" s="207">
        <f>'Performance Elements'!$C$21</f>
        <v>0</v>
      </c>
      <c r="HA114" s="207">
        <f>'Performance Elements'!$C$22</f>
        <v>0</v>
      </c>
      <c r="HB114" s="207">
        <f>'Performance Elements'!$C$23</f>
        <v>0</v>
      </c>
      <c r="HC114" s="207">
        <f>'Performance Elements'!$C$24</f>
        <v>0</v>
      </c>
      <c r="HD114" s="207">
        <f>'Performance Elements'!$C$25</f>
        <v>0</v>
      </c>
      <c r="HE114" s="207">
        <f>'Performance Elements'!$C$26</f>
        <v>0</v>
      </c>
      <c r="HF114" s="207">
        <f>'Performance Elements'!$C$27</f>
        <v>0</v>
      </c>
      <c r="HG114" s="207">
        <f>'Performance Elements'!$C$28</f>
        <v>0</v>
      </c>
      <c r="HH114" s="207">
        <f>'Performance Elements'!$C$29</f>
        <v>0</v>
      </c>
      <c r="HI114" s="207">
        <f>'Performance Elements'!$C$30</f>
        <v>0</v>
      </c>
      <c r="HJ114" s="207">
        <f>'Performance Elements'!$C$31</f>
        <v>0</v>
      </c>
      <c r="HK114" s="207">
        <f>'Performance Elements'!$C$32</f>
        <v>0</v>
      </c>
      <c r="HL114" s="207">
        <f>'Performance Elements'!$C$33</f>
        <v>0</v>
      </c>
      <c r="HM114" s="207">
        <f>'Performance Elements'!$C$34</f>
        <v>0</v>
      </c>
      <c r="HN114" s="207">
        <f>'Performance Elements'!$C$35</f>
        <v>0</v>
      </c>
      <c r="HO114" s="207">
        <f>'Performance Elements'!$C$36</f>
        <v>0</v>
      </c>
      <c r="HP114" s="207">
        <f>'Performance Elements'!$C$37</f>
        <v>0</v>
      </c>
      <c r="HQ114" s="207">
        <f>'Performance Elements'!$C$38</f>
        <v>0</v>
      </c>
      <c r="HR114" s="207">
        <f>'Performance Elements'!$C$39</f>
        <v>0</v>
      </c>
      <c r="HS114" s="207">
        <f>'Performance Elements'!$C$40</f>
        <v>0</v>
      </c>
      <c r="HT114" s="207">
        <f>'Performance Elements'!$C$41</f>
        <v>0</v>
      </c>
      <c r="HU114" s="207">
        <f>'Performance Elements'!$C$42</f>
        <v>0</v>
      </c>
      <c r="HV114" s="207">
        <f>'Performance Elements'!$C$43</f>
        <v>0</v>
      </c>
      <c r="HW114" s="207">
        <f>'Performance Elements'!$C$44</f>
        <v>0</v>
      </c>
      <c r="HX114" s="207">
        <f>'Performance Elements'!$C$45</f>
        <v>0</v>
      </c>
      <c r="HY114" s="207">
        <f>'Performance Elements'!$C$46</f>
        <v>0</v>
      </c>
      <c r="HZ114" s="207">
        <f>'Performance Elements'!$C$46</f>
        <v>0</v>
      </c>
      <c r="IA114" s="207">
        <f>'Performance Elements'!$C$47</f>
        <v>0</v>
      </c>
      <c r="IB114" s="207">
        <f>'Performance Elements'!$C$48</f>
        <v>0</v>
      </c>
      <c r="IC114" s="207">
        <f>'Performance Elements'!$C$49</f>
        <v>0</v>
      </c>
    </row>
    <row r="115" spans="2:237" s="47" customFormat="1" ht="24" customHeight="1" thickBot="1" x14ac:dyDescent="0.55000000000000004">
      <c r="B115" s="74" t="s">
        <v>34</v>
      </c>
      <c r="C115" s="75"/>
      <c r="D115" s="30"/>
      <c r="E115" s="26"/>
      <c r="F115" s="319" t="s">
        <v>35</v>
      </c>
      <c r="G115" s="282"/>
      <c r="H115" s="35"/>
      <c r="I115" s="319" t="s">
        <v>36</v>
      </c>
      <c r="J115" s="281"/>
      <c r="K115" s="282"/>
      <c r="L115" s="78" t="s">
        <v>32</v>
      </c>
      <c r="M115" s="306"/>
      <c r="N115" s="26"/>
      <c r="O115" s="283" t="s">
        <v>35</v>
      </c>
      <c r="P115" s="284"/>
      <c r="Q115" s="35"/>
      <c r="R115" s="283" t="s">
        <v>36</v>
      </c>
      <c r="S115" s="285"/>
      <c r="T115" s="284"/>
      <c r="U115" s="78" t="s">
        <v>32</v>
      </c>
      <c r="V115" s="308"/>
      <c r="W115" s="79"/>
      <c r="X115" s="80" t="s">
        <v>37</v>
      </c>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J115" s="207">
        <f>Y115</f>
        <v>0</v>
      </c>
      <c r="BK115" s="207">
        <f t="shared" si="936"/>
        <v>0</v>
      </c>
      <c r="BL115" s="207">
        <f t="shared" si="937"/>
        <v>0</v>
      </c>
      <c r="BM115" s="207">
        <f t="shared" si="938"/>
        <v>0</v>
      </c>
      <c r="BN115" s="207">
        <f t="shared" si="939"/>
        <v>0</v>
      </c>
      <c r="BO115" s="207">
        <f t="shared" si="940"/>
        <v>0</v>
      </c>
      <c r="BP115" s="207">
        <f t="shared" si="941"/>
        <v>0</v>
      </c>
      <c r="BQ115" s="207">
        <f t="shared" si="942"/>
        <v>0</v>
      </c>
      <c r="BR115" s="207">
        <f t="shared" si="943"/>
        <v>0</v>
      </c>
      <c r="BS115" s="207">
        <f t="shared" si="944"/>
        <v>0</v>
      </c>
      <c r="BT115" s="207">
        <f t="shared" si="945"/>
        <v>0</v>
      </c>
      <c r="BU115" s="207">
        <f t="shared" ref="BU115" si="1037">AJ115</f>
        <v>0</v>
      </c>
      <c r="BV115" s="207">
        <f t="shared" si="946"/>
        <v>0</v>
      </c>
      <c r="BW115" s="207">
        <f t="shared" si="947"/>
        <v>0</v>
      </c>
      <c r="BX115" s="207">
        <f t="shared" si="948"/>
        <v>0</v>
      </c>
      <c r="BY115" s="207">
        <f t="shared" si="949"/>
        <v>0</v>
      </c>
      <c r="BZ115" s="207">
        <f t="shared" si="950"/>
        <v>0</v>
      </c>
      <c r="CA115" s="207">
        <f t="shared" si="951"/>
        <v>0</v>
      </c>
      <c r="CB115" s="207">
        <f t="shared" si="952"/>
        <v>0</v>
      </c>
      <c r="CC115" s="207">
        <f t="shared" si="953"/>
        <v>0</v>
      </c>
      <c r="CD115" s="207">
        <f t="shared" si="954"/>
        <v>0</v>
      </c>
      <c r="CE115" s="207">
        <f t="shared" si="955"/>
        <v>0</v>
      </c>
      <c r="CF115" s="207">
        <f t="shared" si="956"/>
        <v>0</v>
      </c>
      <c r="CG115" s="207">
        <f t="shared" si="957"/>
        <v>0</v>
      </c>
      <c r="CH115" s="207">
        <f t="shared" si="958"/>
        <v>0</v>
      </c>
      <c r="CI115" s="207">
        <f t="shared" si="959"/>
        <v>0</v>
      </c>
      <c r="CJ115" s="207">
        <f t="shared" si="960"/>
        <v>0</v>
      </c>
      <c r="CK115" s="207">
        <f t="shared" si="961"/>
        <v>0</v>
      </c>
      <c r="CL115" s="207">
        <f t="shared" si="962"/>
        <v>0</v>
      </c>
      <c r="CM115" s="207">
        <f t="shared" si="963"/>
        <v>0</v>
      </c>
      <c r="CN115" s="207">
        <f t="shared" si="964"/>
        <v>0</v>
      </c>
      <c r="CO115" s="207">
        <f t="shared" si="965"/>
        <v>0</v>
      </c>
      <c r="CP115" s="207">
        <f t="shared" si="966"/>
        <v>0</v>
      </c>
      <c r="CQ115" s="207">
        <f t="shared" si="967"/>
        <v>0</v>
      </c>
      <c r="CR115" s="207">
        <f t="shared" ref="CR115" si="1038">BG115</f>
        <v>0</v>
      </c>
      <c r="CS115" s="207">
        <f t="shared" si="968"/>
        <v>0</v>
      </c>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f>'Coversheet'!$D$5</f>
        <v>0</v>
      </c>
      <c r="FO115" s="207">
        <f>'Coversheet'!$D$6</f>
        <v>0</v>
      </c>
      <c r="FP115" s="207">
        <f>'Coversheet'!$H$14</f>
        <v>0</v>
      </c>
      <c r="FQ115" s="207">
        <f>'Coversheet'!$H$15</f>
        <v>0</v>
      </c>
      <c r="FR115" s="207" t="str">
        <f>'Coversheet'!$D$12</f>
        <v>Select</v>
      </c>
      <c r="FS115" s="207" t="str">
        <f>'Coversheet'!$B$1</f>
        <v>Retail Collaborative Program Report v 01/2024</v>
      </c>
      <c r="FT115" s="266">
        <f>'Coversheet'!$G$15</f>
        <v>0</v>
      </c>
      <c r="FU115" s="207">
        <f>'Coversheet'!$G$16</f>
        <v>0</v>
      </c>
      <c r="FV115" s="266" t="str">
        <f>'Coversheet'!$D$7</f>
        <v>Select Recipient Name</v>
      </c>
      <c r="FW115" s="266" t="str">
        <f>'Coversheet'!$E$7</f>
        <v>Select Recipient Name</v>
      </c>
      <c r="FX115" s="266" t="str">
        <f>'Coversheet'!$F$7</f>
        <v>Select Recipient Name</v>
      </c>
      <c r="FY115" s="266" t="str">
        <f>'Coversheet'!$G$7</f>
        <v>Select Recipient Name</v>
      </c>
      <c r="FZ115" s="207"/>
      <c r="GA115" s="207"/>
      <c r="GB115" s="207"/>
      <c r="GC115" s="207"/>
      <c r="GD115" s="207"/>
      <c r="GE115" s="207"/>
      <c r="GF115" s="207"/>
      <c r="GG115" s="207"/>
      <c r="GH115" s="207"/>
      <c r="GI115" s="207"/>
      <c r="GJ115" s="207"/>
      <c r="GK115" s="207"/>
      <c r="GL115" s="207"/>
      <c r="GM115" s="207"/>
      <c r="GN115" s="207"/>
      <c r="GO115" s="207"/>
      <c r="GP115" s="207"/>
      <c r="GQ115" s="207"/>
      <c r="GS115" s="47" t="s">
        <v>52</v>
      </c>
      <c r="GT115" s="207" t="str">
        <f>'Performance Elements'!$C$14</f>
        <v xml:space="preserve">Develop a national Food Code adoption strategy (includes integrating FC Adoption Tool Kit into the strategy – NEW ERA DELIVERABLE 3.2.3 </v>
      </c>
      <c r="GU11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15" s="207" t="str">
        <f>'Performance Elements'!$C$16</f>
        <v>Increase enrollment and active participation and application of the Retail Food Regulatory Program Standards.</v>
      </c>
      <c r="GW11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15" s="207" t="str">
        <f>'Performance Elements'!$C$18</f>
        <v>Increase number of establishments that have well developed and implemented Food Safety Management Systems (FSMS)s (Includes well developed employee health program). – NEW ERA DELIVERABLE 3.2.3</v>
      </c>
      <c r="GY115" s="207" t="str">
        <f>'Performance Elements'!$C$19</f>
        <v xml:space="preserve">Develop a strategy to enhance communication and better tell our story </v>
      </c>
      <c r="GZ115" s="207">
        <f>'Performance Elements'!$C$21</f>
        <v>0</v>
      </c>
      <c r="HA115" s="207">
        <f>'Performance Elements'!$C$22</f>
        <v>0</v>
      </c>
      <c r="HB115" s="207">
        <f>'Performance Elements'!$C$23</f>
        <v>0</v>
      </c>
      <c r="HC115" s="207">
        <f>'Performance Elements'!$C$24</f>
        <v>0</v>
      </c>
      <c r="HD115" s="207">
        <f>'Performance Elements'!$C$25</f>
        <v>0</v>
      </c>
      <c r="HE115" s="207">
        <f>'Performance Elements'!$C$26</f>
        <v>0</v>
      </c>
      <c r="HF115" s="207">
        <f>'Performance Elements'!$C$27</f>
        <v>0</v>
      </c>
      <c r="HG115" s="207">
        <f>'Performance Elements'!$C$28</f>
        <v>0</v>
      </c>
      <c r="HH115" s="207">
        <f>'Performance Elements'!$C$29</f>
        <v>0</v>
      </c>
      <c r="HI115" s="207">
        <f>'Performance Elements'!$C$30</f>
        <v>0</v>
      </c>
      <c r="HJ115" s="207">
        <f>'Performance Elements'!$C$31</f>
        <v>0</v>
      </c>
      <c r="HK115" s="207">
        <f>'Performance Elements'!$C$32</f>
        <v>0</v>
      </c>
      <c r="HL115" s="207">
        <f>'Performance Elements'!$C$33</f>
        <v>0</v>
      </c>
      <c r="HM115" s="207">
        <f>'Performance Elements'!$C$34</f>
        <v>0</v>
      </c>
      <c r="HN115" s="207">
        <f>'Performance Elements'!$C$35</f>
        <v>0</v>
      </c>
      <c r="HO115" s="207">
        <f>'Performance Elements'!$C$36</f>
        <v>0</v>
      </c>
      <c r="HP115" s="207">
        <f>'Performance Elements'!$C$37</f>
        <v>0</v>
      </c>
      <c r="HQ115" s="207">
        <f>'Performance Elements'!$C$38</f>
        <v>0</v>
      </c>
      <c r="HR115" s="207">
        <f>'Performance Elements'!$C$39</f>
        <v>0</v>
      </c>
      <c r="HS115" s="207">
        <f>'Performance Elements'!$C$40</f>
        <v>0</v>
      </c>
      <c r="HT115" s="207">
        <f>'Performance Elements'!$C$41</f>
        <v>0</v>
      </c>
      <c r="HU115" s="207">
        <f>'Performance Elements'!$C$42</f>
        <v>0</v>
      </c>
      <c r="HV115" s="207">
        <f>'Performance Elements'!$C$43</f>
        <v>0</v>
      </c>
      <c r="HW115" s="207">
        <f>'Performance Elements'!$C$44</f>
        <v>0</v>
      </c>
      <c r="HX115" s="207">
        <f>'Performance Elements'!$C$45</f>
        <v>0</v>
      </c>
      <c r="HY115" s="207">
        <f>'Performance Elements'!$C$46</f>
        <v>0</v>
      </c>
      <c r="HZ115" s="207">
        <f>'Performance Elements'!$C$46</f>
        <v>0</v>
      </c>
      <c r="IA115" s="207">
        <f>'Performance Elements'!$C$47</f>
        <v>0</v>
      </c>
      <c r="IB115" s="207">
        <f>'Performance Elements'!$C$48</f>
        <v>0</v>
      </c>
      <c r="IC115" s="207">
        <f>'Performance Elements'!$C$49</f>
        <v>0</v>
      </c>
    </row>
    <row r="116" spans="2:237" s="47" customFormat="1" ht="24" customHeight="1" thickBot="1" x14ac:dyDescent="0.55000000000000004">
      <c r="B116" s="286" t="s">
        <v>38</v>
      </c>
      <c r="C116" s="287"/>
      <c r="D116" s="288"/>
      <c r="E116" s="26"/>
      <c r="F116" s="81" t="s">
        <v>39</v>
      </c>
      <c r="G116" s="82"/>
      <c r="H116" s="82"/>
      <c r="I116" s="82"/>
      <c r="J116" s="82"/>
      <c r="K116" s="82"/>
      <c r="L116" s="83"/>
      <c r="M116" s="307"/>
      <c r="N116" s="26"/>
      <c r="O116" s="84" t="s">
        <v>53</v>
      </c>
      <c r="P116" s="85"/>
      <c r="Q116" s="85"/>
      <c r="R116" s="85"/>
      <c r="S116" s="85"/>
      <c r="T116" s="85"/>
      <c r="U116" s="86"/>
      <c r="V116" s="309"/>
      <c r="W116" s="31"/>
      <c r="X116" s="87" t="s">
        <v>41</v>
      </c>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J116" s="207">
        <f>Y116</f>
        <v>0</v>
      </c>
      <c r="BK116" s="207">
        <f t="shared" si="936"/>
        <v>0</v>
      </c>
      <c r="BL116" s="207">
        <f t="shared" si="937"/>
        <v>0</v>
      </c>
      <c r="BM116" s="207">
        <f t="shared" si="938"/>
        <v>0</v>
      </c>
      <c r="BN116" s="207">
        <f t="shared" si="939"/>
        <v>0</v>
      </c>
      <c r="BO116" s="207">
        <f t="shared" si="940"/>
        <v>0</v>
      </c>
      <c r="BP116" s="207">
        <f t="shared" si="941"/>
        <v>0</v>
      </c>
      <c r="BQ116" s="207">
        <f t="shared" si="942"/>
        <v>0</v>
      </c>
      <c r="BR116" s="207">
        <f t="shared" si="943"/>
        <v>0</v>
      </c>
      <c r="BS116" s="207">
        <f t="shared" si="944"/>
        <v>0</v>
      </c>
      <c r="BT116" s="207">
        <f t="shared" si="945"/>
        <v>0</v>
      </c>
      <c r="BU116" s="207">
        <f>AJ116</f>
        <v>0</v>
      </c>
      <c r="BV116" s="207">
        <f t="shared" si="946"/>
        <v>0</v>
      </c>
      <c r="BW116" s="207">
        <f t="shared" si="947"/>
        <v>0</v>
      </c>
      <c r="BX116" s="207">
        <f t="shared" si="948"/>
        <v>0</v>
      </c>
      <c r="BY116" s="207">
        <f t="shared" si="949"/>
        <v>0</v>
      </c>
      <c r="BZ116" s="207">
        <f t="shared" si="950"/>
        <v>0</v>
      </c>
      <c r="CA116" s="207">
        <f t="shared" si="951"/>
        <v>0</v>
      </c>
      <c r="CB116" s="207">
        <f t="shared" si="952"/>
        <v>0</v>
      </c>
      <c r="CC116" s="207">
        <f t="shared" si="953"/>
        <v>0</v>
      </c>
      <c r="CD116" s="207">
        <f t="shared" si="954"/>
        <v>0</v>
      </c>
      <c r="CE116" s="207">
        <f t="shared" si="955"/>
        <v>0</v>
      </c>
      <c r="CF116" s="207">
        <f t="shared" si="956"/>
        <v>0</v>
      </c>
      <c r="CG116" s="207">
        <f t="shared" si="957"/>
        <v>0</v>
      </c>
      <c r="CH116" s="207">
        <f t="shared" si="958"/>
        <v>0</v>
      </c>
      <c r="CI116" s="207">
        <f t="shared" si="959"/>
        <v>0</v>
      </c>
      <c r="CJ116" s="207">
        <f t="shared" si="960"/>
        <v>0</v>
      </c>
      <c r="CK116" s="207">
        <f t="shared" si="961"/>
        <v>0</v>
      </c>
      <c r="CL116" s="207">
        <f t="shared" si="962"/>
        <v>0</v>
      </c>
      <c r="CM116" s="207">
        <f t="shared" si="963"/>
        <v>0</v>
      </c>
      <c r="CN116" s="207">
        <f t="shared" si="964"/>
        <v>0</v>
      </c>
      <c r="CO116" s="207">
        <f t="shared" si="965"/>
        <v>0</v>
      </c>
      <c r="CP116" s="207">
        <f t="shared" si="966"/>
        <v>0</v>
      </c>
      <c r="CQ116" s="207">
        <f t="shared" si="967"/>
        <v>0</v>
      </c>
      <c r="CR116" s="207">
        <f>BG116</f>
        <v>0</v>
      </c>
      <c r="CS116" s="207">
        <f>BH116</f>
        <v>0</v>
      </c>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f>'Coversheet'!$D$5</f>
        <v>0</v>
      </c>
      <c r="FO116" s="207">
        <f>'Coversheet'!$D$6</f>
        <v>0</v>
      </c>
      <c r="FP116" s="207">
        <f>'Coversheet'!$H$14</f>
        <v>0</v>
      </c>
      <c r="FQ116" s="207">
        <f>'Coversheet'!$H$15</f>
        <v>0</v>
      </c>
      <c r="FR116" s="207" t="str">
        <f>'Coversheet'!$D$12</f>
        <v>Select</v>
      </c>
      <c r="FS116" s="207" t="str">
        <f>'Coversheet'!$B$1</f>
        <v>Retail Collaborative Program Report v 01/2024</v>
      </c>
      <c r="FT116" s="266">
        <f>'Coversheet'!$G$15</f>
        <v>0</v>
      </c>
      <c r="FU116" s="207">
        <f>'Coversheet'!$G$16</f>
        <v>0</v>
      </c>
      <c r="FV116" s="266" t="str">
        <f>'Coversheet'!$D$7</f>
        <v>Select Recipient Name</v>
      </c>
      <c r="FW116" s="266" t="str">
        <f>'Coversheet'!$E$7</f>
        <v>Select Recipient Name</v>
      </c>
      <c r="FX116" s="266" t="str">
        <f>'Coversheet'!$F$7</f>
        <v>Select Recipient Name</v>
      </c>
      <c r="FY116" s="266" t="str">
        <f>'Coversheet'!$G$7</f>
        <v>Select Recipient Name</v>
      </c>
      <c r="FZ116" s="207"/>
      <c r="GA116" s="207"/>
      <c r="GB116" s="207"/>
      <c r="GC116" s="207"/>
      <c r="GD116" s="207"/>
      <c r="GE116" s="207"/>
      <c r="GF116" s="207"/>
      <c r="GG116" s="207"/>
      <c r="GH116" s="207"/>
      <c r="GI116" s="207"/>
      <c r="GJ116" s="207"/>
      <c r="GK116" s="207"/>
      <c r="GL116" s="207"/>
      <c r="GM116" s="207"/>
      <c r="GN116" s="207"/>
      <c r="GO116" s="207"/>
      <c r="GP116" s="207"/>
      <c r="GQ116" s="207"/>
      <c r="GS116" s="47" t="s">
        <v>52</v>
      </c>
      <c r="GT116" s="207" t="str">
        <f>'Performance Elements'!$C$14</f>
        <v xml:space="preserve">Develop a national Food Code adoption strategy (includes integrating FC Adoption Tool Kit into the strategy – NEW ERA DELIVERABLE 3.2.3 </v>
      </c>
      <c r="GU11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16" s="207" t="str">
        <f>'Performance Elements'!$C$16</f>
        <v>Increase enrollment and active participation and application of the Retail Food Regulatory Program Standards.</v>
      </c>
      <c r="GW11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16" s="207" t="str">
        <f>'Performance Elements'!$C$18</f>
        <v>Increase number of establishments that have well developed and implemented Food Safety Management Systems (FSMS)s (Includes well developed employee health program). – NEW ERA DELIVERABLE 3.2.3</v>
      </c>
      <c r="GY116" s="207" t="str">
        <f>'Performance Elements'!$C$19</f>
        <v xml:space="preserve">Develop a strategy to enhance communication and better tell our story </v>
      </c>
      <c r="GZ116" s="207">
        <f>'Performance Elements'!$C$21</f>
        <v>0</v>
      </c>
      <c r="HA116" s="207">
        <f>'Performance Elements'!$C$22</f>
        <v>0</v>
      </c>
      <c r="HB116" s="207">
        <f>'Performance Elements'!$C$23</f>
        <v>0</v>
      </c>
      <c r="HC116" s="207">
        <f>'Performance Elements'!$C$24</f>
        <v>0</v>
      </c>
      <c r="HD116" s="207">
        <f>'Performance Elements'!$C$25</f>
        <v>0</v>
      </c>
      <c r="HE116" s="207">
        <f>'Performance Elements'!$C$26</f>
        <v>0</v>
      </c>
      <c r="HF116" s="207">
        <f>'Performance Elements'!$C$27</f>
        <v>0</v>
      </c>
      <c r="HG116" s="207">
        <f>'Performance Elements'!$C$28</f>
        <v>0</v>
      </c>
      <c r="HH116" s="207">
        <f>'Performance Elements'!$C$29</f>
        <v>0</v>
      </c>
      <c r="HI116" s="207">
        <f>'Performance Elements'!$C$30</f>
        <v>0</v>
      </c>
      <c r="HJ116" s="207">
        <f>'Performance Elements'!$C$31</f>
        <v>0</v>
      </c>
      <c r="HK116" s="207">
        <f>'Performance Elements'!$C$32</f>
        <v>0</v>
      </c>
      <c r="HL116" s="207">
        <f>'Performance Elements'!$C$33</f>
        <v>0</v>
      </c>
      <c r="HM116" s="207">
        <f>'Performance Elements'!$C$34</f>
        <v>0</v>
      </c>
      <c r="HN116" s="207">
        <f>'Performance Elements'!$C$35</f>
        <v>0</v>
      </c>
      <c r="HO116" s="207">
        <f>'Performance Elements'!$C$36</f>
        <v>0</v>
      </c>
      <c r="HP116" s="207">
        <f>'Performance Elements'!$C$37</f>
        <v>0</v>
      </c>
      <c r="HQ116" s="207">
        <f>'Performance Elements'!$C$38</f>
        <v>0</v>
      </c>
      <c r="HR116" s="207">
        <f>'Performance Elements'!$C$39</f>
        <v>0</v>
      </c>
      <c r="HS116" s="207">
        <f>'Performance Elements'!$C$40</f>
        <v>0</v>
      </c>
      <c r="HT116" s="207">
        <f>'Performance Elements'!$C$41</f>
        <v>0</v>
      </c>
      <c r="HU116" s="207">
        <f>'Performance Elements'!$C$42</f>
        <v>0</v>
      </c>
      <c r="HV116" s="207">
        <f>'Performance Elements'!$C$43</f>
        <v>0</v>
      </c>
      <c r="HW116" s="207">
        <f>'Performance Elements'!$C$44</f>
        <v>0</v>
      </c>
      <c r="HX116" s="207">
        <f>'Performance Elements'!$C$45</f>
        <v>0</v>
      </c>
      <c r="HY116" s="207">
        <f>'Performance Elements'!$C$46</f>
        <v>0</v>
      </c>
      <c r="HZ116" s="207">
        <f>'Performance Elements'!$C$46</f>
        <v>0</v>
      </c>
      <c r="IA116" s="207">
        <f>'Performance Elements'!$C$47</f>
        <v>0</v>
      </c>
      <c r="IB116" s="207">
        <f>'Performance Elements'!$C$48</f>
        <v>0</v>
      </c>
      <c r="IC116" s="207">
        <f>'Performance Elements'!$C$49</f>
        <v>0</v>
      </c>
    </row>
    <row r="117" spans="2:237" s="47" customFormat="1" ht="100.5" customHeight="1" thickBot="1" x14ac:dyDescent="0.4">
      <c r="B117" s="289"/>
      <c r="C117" s="290"/>
      <c r="D117" s="291"/>
      <c r="E117" s="26"/>
      <c r="F117" s="326"/>
      <c r="G117" s="327"/>
      <c r="H117" s="327"/>
      <c r="I117" s="327"/>
      <c r="J117" s="327"/>
      <c r="K117" s="327"/>
      <c r="L117" s="328"/>
      <c r="M117" s="57"/>
      <c r="N117" s="26"/>
      <c r="O117" s="292" t="s">
        <v>42</v>
      </c>
      <c r="P117" s="295"/>
      <c r="Q117" s="295"/>
      <c r="R117" s="295"/>
      <c r="S117" s="295"/>
      <c r="T117" s="295"/>
      <c r="U117" s="296"/>
      <c r="V117" s="57"/>
      <c r="W117" s="89"/>
      <c r="X117" s="26"/>
      <c r="Y117" s="26"/>
      <c r="Z117" s="26"/>
      <c r="AA117" s="26"/>
      <c r="AB117" s="26"/>
      <c r="AC117" s="26"/>
      <c r="AD117" s="26"/>
      <c r="AE117" s="26"/>
      <c r="AF117" s="26"/>
      <c r="AG117" s="26"/>
      <c r="AH117" s="26"/>
      <c r="AI117" s="26"/>
      <c r="AJ117" s="26"/>
      <c r="FV117" s="207"/>
      <c r="FW117" s="207"/>
      <c r="FX117" s="207"/>
      <c r="FY117" s="207"/>
    </row>
    <row r="118" spans="2:237" x14ac:dyDescent="0.35">
      <c r="GQ118" s="47"/>
      <c r="GR118" s="47"/>
      <c r="GS118" s="47"/>
    </row>
    <row r="119" spans="2:237" s="47" customFormat="1" ht="15" thickBot="1" x14ac:dyDescent="0.4">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FV119" s="207"/>
      <c r="FW119" s="207"/>
      <c r="FX119" s="207"/>
      <c r="FY119" s="207"/>
    </row>
    <row r="120" spans="2:237" s="47" customFormat="1" ht="18.75" customHeight="1" thickBot="1" x14ac:dyDescent="0.55000000000000004">
      <c r="B120" s="297" t="s">
        <v>22</v>
      </c>
      <c r="C120" s="298"/>
      <c r="D120" s="299"/>
      <c r="E120" s="42"/>
      <c r="F120" s="300" t="s">
        <v>23</v>
      </c>
      <c r="G120" s="301"/>
      <c r="H120" s="301"/>
      <c r="I120" s="301"/>
      <c r="J120" s="301"/>
      <c r="K120" s="301"/>
      <c r="L120" s="301"/>
      <c r="M120" s="302"/>
      <c r="N120" s="26"/>
      <c r="O120" s="320" t="s">
        <v>24</v>
      </c>
      <c r="P120" s="321"/>
      <c r="Q120" s="321"/>
      <c r="R120" s="321"/>
      <c r="S120" s="321"/>
      <c r="T120" s="321"/>
      <c r="U120" s="321"/>
      <c r="V120" s="322"/>
      <c r="W120" s="26"/>
      <c r="X120" s="26"/>
      <c r="Y120" s="26"/>
      <c r="Z120" s="26"/>
      <c r="AA120" s="26"/>
      <c r="AB120" s="26"/>
      <c r="AC120" s="26"/>
      <c r="AD120" s="26"/>
      <c r="AE120" s="26"/>
      <c r="AF120" s="26"/>
      <c r="AG120" s="26"/>
      <c r="AH120" s="26"/>
      <c r="AI120" s="26"/>
      <c r="AJ120" s="26"/>
      <c r="FV120" s="207"/>
      <c r="FW120" s="207"/>
      <c r="FX120" s="207"/>
      <c r="FY120" s="207"/>
    </row>
    <row r="121" spans="2:237" s="47" customFormat="1" ht="24" customHeight="1" thickBot="1" x14ac:dyDescent="0.55000000000000004">
      <c r="B121" s="67" t="s">
        <v>54</v>
      </c>
      <c r="C121" s="68"/>
      <c r="D121" s="69"/>
      <c r="E121" s="26"/>
      <c r="F121" s="70" t="s">
        <v>54</v>
      </c>
      <c r="G121" s="55"/>
      <c r="H121" s="71"/>
      <c r="I121" s="55"/>
      <c r="J121" s="55"/>
      <c r="K121" s="71"/>
      <c r="L121" s="63"/>
      <c r="M121" s="306" t="s">
        <v>26</v>
      </c>
      <c r="N121" s="26"/>
      <c r="O121" s="72" t="s">
        <v>54</v>
      </c>
      <c r="P121" s="65"/>
      <c r="Q121" s="65"/>
      <c r="R121" s="65"/>
      <c r="S121" s="65"/>
      <c r="T121" s="65"/>
      <c r="U121" s="66"/>
      <c r="V121" s="308" t="s">
        <v>27</v>
      </c>
      <c r="W121" s="26"/>
      <c r="X121" s="73" t="s">
        <v>54</v>
      </c>
      <c r="Y121" s="208" t="s">
        <v>198</v>
      </c>
      <c r="Z121" s="208" t="s">
        <v>199</v>
      </c>
      <c r="AA121" s="208" t="s">
        <v>200</v>
      </c>
      <c r="AB121" s="208" t="s">
        <v>201</v>
      </c>
      <c r="AC121" s="208" t="s">
        <v>202</v>
      </c>
      <c r="AD121" s="208" t="s">
        <v>203</v>
      </c>
      <c r="AE121" s="272" t="s">
        <v>205</v>
      </c>
      <c r="AF121" s="272" t="s">
        <v>206</v>
      </c>
      <c r="AG121" s="272" t="s">
        <v>207</v>
      </c>
      <c r="AH121" s="272" t="s">
        <v>208</v>
      </c>
      <c r="AI121" s="272" t="s">
        <v>209</v>
      </c>
      <c r="AJ121" s="272" t="s">
        <v>210</v>
      </c>
      <c r="AK121" s="272" t="s">
        <v>211</v>
      </c>
      <c r="AL121" s="272" t="s">
        <v>212</v>
      </c>
      <c r="AM121" s="272" t="s">
        <v>213</v>
      </c>
      <c r="AN121" s="272" t="s">
        <v>214</v>
      </c>
      <c r="AO121" s="272" t="s">
        <v>215</v>
      </c>
      <c r="AP121" s="272" t="s">
        <v>216</v>
      </c>
      <c r="AQ121" s="272" t="s">
        <v>217</v>
      </c>
      <c r="AR121" s="272" t="s">
        <v>218</v>
      </c>
      <c r="AS121" s="272" t="s">
        <v>219</v>
      </c>
      <c r="AT121" s="272" t="s">
        <v>220</v>
      </c>
      <c r="AU121" s="272" t="s">
        <v>221</v>
      </c>
      <c r="AV121" s="272" t="s">
        <v>222</v>
      </c>
      <c r="AW121" s="272" t="s">
        <v>223</v>
      </c>
      <c r="AX121" s="272" t="s">
        <v>224</v>
      </c>
      <c r="AY121" s="272" t="s">
        <v>225</v>
      </c>
      <c r="AZ121" s="272" t="s">
        <v>226</v>
      </c>
      <c r="BA121" s="272" t="s">
        <v>227</v>
      </c>
      <c r="BB121" s="272" t="s">
        <v>228</v>
      </c>
      <c r="BC121" s="272" t="s">
        <v>229</v>
      </c>
      <c r="BD121" s="272" t="s">
        <v>230</v>
      </c>
      <c r="BE121" s="272" t="s">
        <v>231</v>
      </c>
      <c r="BF121" s="272" t="s">
        <v>232</v>
      </c>
      <c r="BG121" s="272" t="s">
        <v>233</v>
      </c>
      <c r="BH121" s="272" t="s">
        <v>234</v>
      </c>
      <c r="FV121" s="207"/>
      <c r="FW121" s="207"/>
      <c r="FX121" s="207"/>
      <c r="FY121" s="207"/>
    </row>
    <row r="122" spans="2:237" s="47" customFormat="1" ht="24" customHeight="1" thickBot="1" x14ac:dyDescent="0.55000000000000004">
      <c r="B122" s="74" t="s">
        <v>29</v>
      </c>
      <c r="C122" s="75"/>
      <c r="D122" s="30"/>
      <c r="E122" s="26"/>
      <c r="F122" s="319" t="s">
        <v>30</v>
      </c>
      <c r="G122" s="282"/>
      <c r="H122" s="35"/>
      <c r="I122" s="319" t="s">
        <v>31</v>
      </c>
      <c r="J122" s="282"/>
      <c r="K122" s="310" t="s">
        <v>32</v>
      </c>
      <c r="L122" s="311"/>
      <c r="M122" s="306"/>
      <c r="N122" s="26"/>
      <c r="O122" s="283" t="s">
        <v>30</v>
      </c>
      <c r="P122" s="284"/>
      <c r="Q122" s="35"/>
      <c r="R122" s="283" t="s">
        <v>31</v>
      </c>
      <c r="S122" s="284"/>
      <c r="T122" s="310" t="s">
        <v>32</v>
      </c>
      <c r="U122" s="311"/>
      <c r="V122" s="308"/>
      <c r="W122" s="76"/>
      <c r="X122" s="77" t="s">
        <v>33</v>
      </c>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J122" s="207">
        <f>Y122</f>
        <v>0</v>
      </c>
      <c r="BK122" s="207">
        <f t="shared" ref="BK122:BK124" si="1039">Z122</f>
        <v>0</v>
      </c>
      <c r="BL122" s="207">
        <f t="shared" ref="BL122:BL124" si="1040">AA122</f>
        <v>0</v>
      </c>
      <c r="BM122" s="207">
        <f t="shared" ref="BM122:BM124" si="1041">AB122</f>
        <v>0</v>
      </c>
      <c r="BN122" s="207">
        <f t="shared" ref="BN122:BN124" si="1042">AC122</f>
        <v>0</v>
      </c>
      <c r="BO122" s="207">
        <f t="shared" ref="BO122:BO124" si="1043">AD122</f>
        <v>0</v>
      </c>
      <c r="BP122" s="207">
        <f t="shared" ref="BP122:BP124" si="1044">AE122</f>
        <v>0</v>
      </c>
      <c r="BQ122" s="207">
        <f t="shared" ref="BQ122:BQ124" si="1045">AF122</f>
        <v>0</v>
      </c>
      <c r="BR122" s="207">
        <f t="shared" ref="BR122:BR124" si="1046">AG122</f>
        <v>0</v>
      </c>
      <c r="BS122" s="207">
        <f t="shared" ref="BS122:BS124" si="1047">AH122</f>
        <v>0</v>
      </c>
      <c r="BT122" s="207">
        <f t="shared" ref="BT122:BT124" si="1048">AI122</f>
        <v>0</v>
      </c>
      <c r="BU122" s="207">
        <f>AJ122</f>
        <v>0</v>
      </c>
      <c r="BV122" s="207">
        <f t="shared" ref="BV122:BV124" si="1049">AK122</f>
        <v>0</v>
      </c>
      <c r="BW122" s="207">
        <f t="shared" ref="BW122:BW124" si="1050">AL122</f>
        <v>0</v>
      </c>
      <c r="BX122" s="207">
        <f t="shared" ref="BX122:BX124" si="1051">AM122</f>
        <v>0</v>
      </c>
      <c r="BY122" s="207">
        <f t="shared" ref="BY122:BY124" si="1052">AN122</f>
        <v>0</v>
      </c>
      <c r="BZ122" s="207">
        <f t="shared" ref="BZ122:BZ124" si="1053">AO122</f>
        <v>0</v>
      </c>
      <c r="CA122" s="207">
        <f t="shared" ref="CA122:CA124" si="1054">AP122</f>
        <v>0</v>
      </c>
      <c r="CB122" s="207">
        <f t="shared" ref="CB122:CB124" si="1055">AQ122</f>
        <v>0</v>
      </c>
      <c r="CC122" s="207">
        <f t="shared" ref="CC122:CC124" si="1056">AR122</f>
        <v>0</v>
      </c>
      <c r="CD122" s="207">
        <f t="shared" ref="CD122:CD124" si="1057">AS122</f>
        <v>0</v>
      </c>
      <c r="CE122" s="207">
        <f t="shared" ref="CE122:CE124" si="1058">AT122</f>
        <v>0</v>
      </c>
      <c r="CF122" s="207">
        <f t="shared" ref="CF122:CF124" si="1059">AU122</f>
        <v>0</v>
      </c>
      <c r="CG122" s="207">
        <f t="shared" ref="CG122:CG124" si="1060">AV122</f>
        <v>0</v>
      </c>
      <c r="CH122" s="207">
        <f t="shared" ref="CH122:CH124" si="1061">AW122</f>
        <v>0</v>
      </c>
      <c r="CI122" s="207">
        <f t="shared" ref="CI122:CI124" si="1062">AX122</f>
        <v>0</v>
      </c>
      <c r="CJ122" s="207">
        <f t="shared" ref="CJ122:CJ124" si="1063">AY122</f>
        <v>0</v>
      </c>
      <c r="CK122" s="207">
        <f t="shared" ref="CK122:CK124" si="1064">AZ122</f>
        <v>0</v>
      </c>
      <c r="CL122" s="207">
        <f t="shared" ref="CL122:CL124" si="1065">BA122</f>
        <v>0</v>
      </c>
      <c r="CM122" s="207">
        <f t="shared" ref="CM122:CM124" si="1066">BB122</f>
        <v>0</v>
      </c>
      <c r="CN122" s="207">
        <f t="shared" ref="CN122:CN124" si="1067">BC122</f>
        <v>0</v>
      </c>
      <c r="CO122" s="207">
        <f t="shared" ref="CO122:CO124" si="1068">BD122</f>
        <v>0</v>
      </c>
      <c r="CP122" s="207">
        <f t="shared" ref="CP122:CP124" si="1069">BE122</f>
        <v>0</v>
      </c>
      <c r="CQ122" s="207">
        <f t="shared" ref="CQ122:CQ124" si="1070">BF122</f>
        <v>0</v>
      </c>
      <c r="CR122" s="207">
        <f>BG122</f>
        <v>0</v>
      </c>
      <c r="CS122" s="207">
        <f t="shared" ref="CS122:CS123" si="1071">BH122</f>
        <v>0</v>
      </c>
      <c r="CT122" s="207">
        <f>Y123</f>
        <v>0</v>
      </c>
      <c r="CU122" s="207">
        <f t="shared" ref="CU122" si="1072">Z123</f>
        <v>0</v>
      </c>
      <c r="CV122" s="207">
        <f t="shared" ref="CV122" si="1073">AA123</f>
        <v>0</v>
      </c>
      <c r="CW122" s="207">
        <f t="shared" ref="CW122" si="1074">AB123</f>
        <v>0</v>
      </c>
      <c r="CX122" s="207">
        <f t="shared" ref="CX122" si="1075">AC123</f>
        <v>0</v>
      </c>
      <c r="CY122" s="207">
        <f t="shared" ref="CY122" si="1076">AD123</f>
        <v>0</v>
      </c>
      <c r="CZ122" s="207">
        <f t="shared" ref="CZ122" si="1077">AE123</f>
        <v>0</v>
      </c>
      <c r="DA122" s="207">
        <f t="shared" ref="DA122" si="1078">AF123</f>
        <v>0</v>
      </c>
      <c r="DB122" s="207">
        <f t="shared" ref="DB122" si="1079">AG123</f>
        <v>0</v>
      </c>
      <c r="DC122" s="207">
        <f t="shared" ref="DC122" si="1080">AH123</f>
        <v>0</v>
      </c>
      <c r="DD122" s="207">
        <f t="shared" ref="DD122" si="1081">AI123</f>
        <v>0</v>
      </c>
      <c r="DE122" s="207">
        <f>AJ123</f>
        <v>0</v>
      </c>
      <c r="DF122" s="207">
        <f t="shared" ref="DF122" si="1082">AK123</f>
        <v>0</v>
      </c>
      <c r="DG122" s="207">
        <f t="shared" ref="DG122" si="1083">AL123</f>
        <v>0</v>
      </c>
      <c r="DH122" s="207">
        <f t="shared" ref="DH122" si="1084">AM123</f>
        <v>0</v>
      </c>
      <c r="DI122" s="207">
        <f t="shared" ref="DI122" si="1085">AN123</f>
        <v>0</v>
      </c>
      <c r="DJ122" s="207">
        <f t="shared" ref="DJ122" si="1086">AO123</f>
        <v>0</v>
      </c>
      <c r="DK122" s="207">
        <f t="shared" ref="DK122" si="1087">AP123</f>
        <v>0</v>
      </c>
      <c r="DL122" s="207">
        <f t="shared" ref="DL122" si="1088">AQ123</f>
        <v>0</v>
      </c>
      <c r="DM122" s="207">
        <f t="shared" ref="DM122" si="1089">AR123</f>
        <v>0</v>
      </c>
      <c r="DN122" s="207">
        <f t="shared" ref="DN122" si="1090">AS123</f>
        <v>0</v>
      </c>
      <c r="DO122" s="207">
        <f t="shared" ref="DO122" si="1091">AT123</f>
        <v>0</v>
      </c>
      <c r="DP122" s="207">
        <f t="shared" ref="DP122" si="1092">AU123</f>
        <v>0</v>
      </c>
      <c r="DQ122" s="207">
        <f t="shared" ref="DQ122" si="1093">AV123</f>
        <v>0</v>
      </c>
      <c r="DR122" s="207">
        <f t="shared" ref="DR122" si="1094">AW123</f>
        <v>0</v>
      </c>
      <c r="DS122" s="207">
        <f t="shared" ref="DS122" si="1095">AX123</f>
        <v>0</v>
      </c>
      <c r="DT122" s="207">
        <f t="shared" ref="DT122" si="1096">AY123</f>
        <v>0</v>
      </c>
      <c r="DU122" s="207">
        <f t="shared" ref="DU122" si="1097">AZ123</f>
        <v>0</v>
      </c>
      <c r="DV122" s="207">
        <f t="shared" ref="DV122" si="1098">BA123</f>
        <v>0</v>
      </c>
      <c r="DW122" s="207">
        <f t="shared" ref="DW122" si="1099">BB123</f>
        <v>0</v>
      </c>
      <c r="DX122" s="207">
        <f t="shared" ref="DX122" si="1100">BC123</f>
        <v>0</v>
      </c>
      <c r="DY122" s="207">
        <f t="shared" ref="DY122" si="1101">BD123</f>
        <v>0</v>
      </c>
      <c r="DZ122" s="207">
        <f t="shared" ref="DZ122" si="1102">BE123</f>
        <v>0</v>
      </c>
      <c r="EA122" s="207">
        <f t="shared" ref="EA122" si="1103">BF123</f>
        <v>0</v>
      </c>
      <c r="EB122" s="207">
        <f t="shared" ref="EB122" si="1104">BG123</f>
        <v>0</v>
      </c>
      <c r="EC122" s="207">
        <f t="shared" ref="EC122" si="1105">BH123</f>
        <v>0</v>
      </c>
      <c r="ED122" s="207">
        <f>Y124</f>
        <v>0</v>
      </c>
      <c r="EE122" s="207">
        <f t="shared" ref="EE122" si="1106">Z124</f>
        <v>0</v>
      </c>
      <c r="EF122" s="207">
        <f t="shared" ref="EF122" si="1107">AA124</f>
        <v>0</v>
      </c>
      <c r="EG122" s="207">
        <f t="shared" ref="EG122" si="1108">AB124</f>
        <v>0</v>
      </c>
      <c r="EH122" s="207">
        <f t="shared" ref="EH122" si="1109">AC124</f>
        <v>0</v>
      </c>
      <c r="EI122" s="207">
        <f t="shared" ref="EI122" si="1110">AD124</f>
        <v>0</v>
      </c>
      <c r="EJ122" s="207">
        <f t="shared" ref="EJ122" si="1111">AE124</f>
        <v>0</v>
      </c>
      <c r="EK122" s="207">
        <f t="shared" ref="EK122" si="1112">AF124</f>
        <v>0</v>
      </c>
      <c r="EL122" s="207">
        <f t="shared" ref="EL122" si="1113">AG124</f>
        <v>0</v>
      </c>
      <c r="EM122" s="207">
        <f t="shared" ref="EM122" si="1114">AH124</f>
        <v>0</v>
      </c>
      <c r="EN122" s="207">
        <f t="shared" ref="EN122" si="1115">AI124</f>
        <v>0</v>
      </c>
      <c r="EO122" s="207">
        <f>AJ124</f>
        <v>0</v>
      </c>
      <c r="EP122" s="207">
        <f t="shared" ref="EP122" si="1116">AK124</f>
        <v>0</v>
      </c>
      <c r="EQ122" s="207">
        <f t="shared" ref="EQ122" si="1117">AL124</f>
        <v>0</v>
      </c>
      <c r="ER122" s="207">
        <f t="shared" ref="ER122" si="1118">AM124</f>
        <v>0</v>
      </c>
      <c r="ES122" s="207">
        <f t="shared" ref="ES122" si="1119">AN124</f>
        <v>0</v>
      </c>
      <c r="ET122" s="207">
        <f t="shared" ref="ET122" si="1120">AO124</f>
        <v>0</v>
      </c>
      <c r="EU122" s="207">
        <f t="shared" ref="EU122" si="1121">AP124</f>
        <v>0</v>
      </c>
      <c r="EV122" s="207">
        <f t="shared" ref="EV122" si="1122">AQ124</f>
        <v>0</v>
      </c>
      <c r="EW122" s="207">
        <f t="shared" ref="EW122" si="1123">AR124</f>
        <v>0</v>
      </c>
      <c r="EX122" s="207">
        <f t="shared" ref="EX122" si="1124">AS124</f>
        <v>0</v>
      </c>
      <c r="EY122" s="207">
        <f t="shared" ref="EY122" si="1125">AT124</f>
        <v>0</v>
      </c>
      <c r="EZ122" s="207">
        <f t="shared" ref="EZ122" si="1126">AU124</f>
        <v>0</v>
      </c>
      <c r="FA122" s="207">
        <f t="shared" ref="FA122" si="1127">AV124</f>
        <v>0</v>
      </c>
      <c r="FB122" s="207">
        <f t="shared" ref="FB122" si="1128">AW124</f>
        <v>0</v>
      </c>
      <c r="FC122" s="207">
        <f t="shared" ref="FC122" si="1129">AX124</f>
        <v>0</v>
      </c>
      <c r="FD122" s="207">
        <f t="shared" ref="FD122" si="1130">AY124</f>
        <v>0</v>
      </c>
      <c r="FE122" s="207">
        <f t="shared" ref="FE122" si="1131">AZ124</f>
        <v>0</v>
      </c>
      <c r="FF122" s="207">
        <f t="shared" ref="FF122" si="1132">BA124</f>
        <v>0</v>
      </c>
      <c r="FG122" s="207">
        <f t="shared" ref="FG122" si="1133">BB124</f>
        <v>0</v>
      </c>
      <c r="FH122" s="207">
        <f t="shared" ref="FH122" si="1134">BC124</f>
        <v>0</v>
      </c>
      <c r="FI122" s="207">
        <f t="shared" ref="FI122" si="1135">BD124</f>
        <v>0</v>
      </c>
      <c r="FJ122" s="207">
        <f t="shared" ref="FJ122" si="1136">BE124</f>
        <v>0</v>
      </c>
      <c r="FK122" s="207">
        <f t="shared" ref="FK122" si="1137">BF124</f>
        <v>0</v>
      </c>
      <c r="FL122" s="207">
        <f t="shared" ref="FL122" si="1138">BG124</f>
        <v>0</v>
      </c>
      <c r="FM122" s="207">
        <f t="shared" ref="FM122" si="1139">BH124</f>
        <v>0</v>
      </c>
      <c r="FN122" s="207">
        <f>'Coversheet'!$D$5</f>
        <v>0</v>
      </c>
      <c r="FO122" s="207">
        <f>'Coversheet'!$D$6</f>
        <v>0</v>
      </c>
      <c r="FP122" s="207">
        <f>'Coversheet'!$H$14</f>
        <v>0</v>
      </c>
      <c r="FQ122" s="207">
        <f>'Coversheet'!$H$15</f>
        <v>0</v>
      </c>
      <c r="FR122" s="207" t="str">
        <f>'Coversheet'!$D$12</f>
        <v>Select</v>
      </c>
      <c r="FS122" s="207" t="str">
        <f>'Coversheet'!$B$1</f>
        <v>Retail Collaborative Program Report v 01/2024</v>
      </c>
      <c r="FT122" s="266">
        <f>'Coversheet'!$G$15</f>
        <v>0</v>
      </c>
      <c r="FU122" s="207">
        <f>'Coversheet'!$G$16</f>
        <v>0</v>
      </c>
      <c r="FV122" s="266" t="str">
        <f>'Coversheet'!$D$7</f>
        <v>Select Recipient Name</v>
      </c>
      <c r="FW122" s="266" t="str">
        <f>'Coversheet'!$E$7</f>
        <v>Select Recipient Name</v>
      </c>
      <c r="FX122" s="266" t="str">
        <f>'Coversheet'!$F$7</f>
        <v>Select Recipient Name</v>
      </c>
      <c r="FY122" s="266" t="str">
        <f>'Coversheet'!$G$7</f>
        <v>Select Recipient Name</v>
      </c>
      <c r="FZ122" s="266">
        <f>D122</f>
        <v>0</v>
      </c>
      <c r="GA122" s="266">
        <f>D123</f>
        <v>0</v>
      </c>
      <c r="GB122" s="267">
        <f>B125</f>
        <v>0</v>
      </c>
      <c r="GC122" s="267" t="s">
        <v>107</v>
      </c>
      <c r="GD122" s="266"/>
      <c r="GE122" s="267" t="s">
        <v>107</v>
      </c>
      <c r="GF122" s="267" t="s">
        <v>107</v>
      </c>
      <c r="GG122" s="266">
        <f>H122</f>
        <v>0</v>
      </c>
      <c r="GH122" s="266">
        <f>H123</f>
        <v>0</v>
      </c>
      <c r="GI122" s="207" t="str">
        <f>K122</f>
        <v>Select</v>
      </c>
      <c r="GJ122" s="207" t="str">
        <f>L123</f>
        <v>Select</v>
      </c>
      <c r="GK122" s="207">
        <f>F125</f>
        <v>0</v>
      </c>
      <c r="GL122" s="207">
        <f>M125</f>
        <v>0</v>
      </c>
      <c r="GM122" s="266">
        <f>Q122</f>
        <v>0</v>
      </c>
      <c r="GN122" s="266">
        <f>Q123</f>
        <v>0</v>
      </c>
      <c r="GO122" s="207" t="str">
        <f>T122</f>
        <v>Select</v>
      </c>
      <c r="GP122" s="207" t="str">
        <f>U123</f>
        <v>Select</v>
      </c>
      <c r="GQ122" s="207" t="str">
        <f>O125</f>
        <v>[If this Plan of Action was reported as complete at your Mid-Year Report and no additional updates are needed please skip the Annual Report Response Section. Otherwise, complete the Annual Report Response section and replace this bracketed text with your Progress Report]</v>
      </c>
      <c r="GR122" s="47">
        <f>V125</f>
        <v>0</v>
      </c>
      <c r="GS122" s="47" t="s">
        <v>54</v>
      </c>
      <c r="GT122" s="207" t="str">
        <f>'Performance Elements'!$C$14</f>
        <v xml:space="preserve">Develop a national Food Code adoption strategy (includes integrating FC Adoption Tool Kit into the strategy – NEW ERA DELIVERABLE 3.2.3 </v>
      </c>
      <c r="GU12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22" s="207" t="str">
        <f>'Performance Elements'!$C$16</f>
        <v>Increase enrollment and active participation and application of the Retail Food Regulatory Program Standards.</v>
      </c>
      <c r="GW12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22" s="207" t="str">
        <f>'Performance Elements'!$C$18</f>
        <v>Increase number of establishments that have well developed and implemented Food Safety Management Systems (FSMS)s (Includes well developed employee health program). – NEW ERA DELIVERABLE 3.2.3</v>
      </c>
      <c r="GY122" s="207" t="str">
        <f>'Performance Elements'!$C$19</f>
        <v xml:space="preserve">Develop a strategy to enhance communication and better tell our story </v>
      </c>
      <c r="GZ122" s="207">
        <f>'Performance Elements'!$C$21</f>
        <v>0</v>
      </c>
      <c r="HA122" s="207">
        <f>'Performance Elements'!$C$22</f>
        <v>0</v>
      </c>
      <c r="HB122" s="207">
        <f>'Performance Elements'!$C$23</f>
        <v>0</v>
      </c>
      <c r="HC122" s="207">
        <f>'Performance Elements'!$C$24</f>
        <v>0</v>
      </c>
      <c r="HD122" s="207">
        <f>'Performance Elements'!$C$25</f>
        <v>0</v>
      </c>
      <c r="HE122" s="207">
        <f>'Performance Elements'!$C$26</f>
        <v>0</v>
      </c>
      <c r="HF122" s="207">
        <f>'Performance Elements'!$C$27</f>
        <v>0</v>
      </c>
      <c r="HG122" s="207">
        <f>'Performance Elements'!$C$28</f>
        <v>0</v>
      </c>
      <c r="HH122" s="207">
        <f>'Performance Elements'!$C$29</f>
        <v>0</v>
      </c>
      <c r="HI122" s="207">
        <f>'Performance Elements'!$C$30</f>
        <v>0</v>
      </c>
      <c r="HJ122" s="207">
        <f>'Performance Elements'!$C$31</f>
        <v>0</v>
      </c>
      <c r="HK122" s="207">
        <f>'Performance Elements'!$C$32</f>
        <v>0</v>
      </c>
      <c r="HL122" s="207">
        <f>'Performance Elements'!$C$33</f>
        <v>0</v>
      </c>
      <c r="HM122" s="207">
        <f>'Performance Elements'!$C$34</f>
        <v>0</v>
      </c>
      <c r="HN122" s="207">
        <f>'Performance Elements'!$C$35</f>
        <v>0</v>
      </c>
      <c r="HO122" s="207">
        <f>'Performance Elements'!$C$36</f>
        <v>0</v>
      </c>
      <c r="HP122" s="207">
        <f>'Performance Elements'!$C$37</f>
        <v>0</v>
      </c>
      <c r="HQ122" s="207">
        <f>'Performance Elements'!$C$38</f>
        <v>0</v>
      </c>
      <c r="HR122" s="207">
        <f>'Performance Elements'!$C$39</f>
        <v>0</v>
      </c>
      <c r="HS122" s="207">
        <f>'Performance Elements'!$C$40</f>
        <v>0</v>
      </c>
      <c r="HT122" s="207">
        <f>'Performance Elements'!$C$41</f>
        <v>0</v>
      </c>
      <c r="HU122" s="207">
        <f>'Performance Elements'!$C$42</f>
        <v>0</v>
      </c>
      <c r="HV122" s="207">
        <f>'Performance Elements'!$C$43</f>
        <v>0</v>
      </c>
      <c r="HW122" s="207">
        <f>'Performance Elements'!$C$44</f>
        <v>0</v>
      </c>
      <c r="HX122" s="207">
        <f>'Performance Elements'!$C$45</f>
        <v>0</v>
      </c>
      <c r="HY122" s="207">
        <f>'Performance Elements'!$C$46</f>
        <v>0</v>
      </c>
      <c r="HZ122" s="207">
        <f>'Performance Elements'!$C$46</f>
        <v>0</v>
      </c>
      <c r="IA122" s="207">
        <f>'Performance Elements'!$C$47</f>
        <v>0</v>
      </c>
      <c r="IB122" s="207">
        <f>'Performance Elements'!$C$48</f>
        <v>0</v>
      </c>
      <c r="IC122" s="207">
        <f>'Performance Elements'!$C$49</f>
        <v>0</v>
      </c>
    </row>
    <row r="123" spans="2:237" s="47" customFormat="1" ht="24" customHeight="1" thickBot="1" x14ac:dyDescent="0.55000000000000004">
      <c r="B123" s="74" t="s">
        <v>34</v>
      </c>
      <c r="C123" s="75"/>
      <c r="D123" s="30"/>
      <c r="E123" s="26"/>
      <c r="F123" s="319" t="s">
        <v>35</v>
      </c>
      <c r="G123" s="282"/>
      <c r="H123" s="35"/>
      <c r="I123" s="319" t="s">
        <v>36</v>
      </c>
      <c r="J123" s="281"/>
      <c r="K123" s="282"/>
      <c r="L123" s="78" t="s">
        <v>32</v>
      </c>
      <c r="M123" s="306"/>
      <c r="N123" s="26"/>
      <c r="O123" s="283" t="s">
        <v>35</v>
      </c>
      <c r="P123" s="284"/>
      <c r="Q123" s="35"/>
      <c r="R123" s="283" t="s">
        <v>36</v>
      </c>
      <c r="S123" s="285"/>
      <c r="T123" s="284"/>
      <c r="U123" s="78" t="s">
        <v>32</v>
      </c>
      <c r="V123" s="308"/>
      <c r="W123" s="79"/>
      <c r="X123" s="80" t="s">
        <v>37</v>
      </c>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J123" s="207">
        <f>Y123</f>
        <v>0</v>
      </c>
      <c r="BK123" s="207">
        <f t="shared" si="1039"/>
        <v>0</v>
      </c>
      <c r="BL123" s="207">
        <f t="shared" si="1040"/>
        <v>0</v>
      </c>
      <c r="BM123" s="207">
        <f t="shared" si="1041"/>
        <v>0</v>
      </c>
      <c r="BN123" s="207">
        <f t="shared" si="1042"/>
        <v>0</v>
      </c>
      <c r="BO123" s="207">
        <f t="shared" si="1043"/>
        <v>0</v>
      </c>
      <c r="BP123" s="207">
        <f t="shared" si="1044"/>
        <v>0</v>
      </c>
      <c r="BQ123" s="207">
        <f t="shared" si="1045"/>
        <v>0</v>
      </c>
      <c r="BR123" s="207">
        <f t="shared" si="1046"/>
        <v>0</v>
      </c>
      <c r="BS123" s="207">
        <f t="shared" si="1047"/>
        <v>0</v>
      </c>
      <c r="BT123" s="207">
        <f t="shared" si="1048"/>
        <v>0</v>
      </c>
      <c r="BU123" s="207">
        <f t="shared" ref="BU123" si="1140">AJ123</f>
        <v>0</v>
      </c>
      <c r="BV123" s="207">
        <f t="shared" si="1049"/>
        <v>0</v>
      </c>
      <c r="BW123" s="207">
        <f t="shared" si="1050"/>
        <v>0</v>
      </c>
      <c r="BX123" s="207">
        <f t="shared" si="1051"/>
        <v>0</v>
      </c>
      <c r="BY123" s="207">
        <f t="shared" si="1052"/>
        <v>0</v>
      </c>
      <c r="BZ123" s="207">
        <f t="shared" si="1053"/>
        <v>0</v>
      </c>
      <c r="CA123" s="207">
        <f t="shared" si="1054"/>
        <v>0</v>
      </c>
      <c r="CB123" s="207">
        <f t="shared" si="1055"/>
        <v>0</v>
      </c>
      <c r="CC123" s="207">
        <f t="shared" si="1056"/>
        <v>0</v>
      </c>
      <c r="CD123" s="207">
        <f t="shared" si="1057"/>
        <v>0</v>
      </c>
      <c r="CE123" s="207">
        <f t="shared" si="1058"/>
        <v>0</v>
      </c>
      <c r="CF123" s="207">
        <f t="shared" si="1059"/>
        <v>0</v>
      </c>
      <c r="CG123" s="207">
        <f t="shared" si="1060"/>
        <v>0</v>
      </c>
      <c r="CH123" s="207">
        <f t="shared" si="1061"/>
        <v>0</v>
      </c>
      <c r="CI123" s="207">
        <f t="shared" si="1062"/>
        <v>0</v>
      </c>
      <c r="CJ123" s="207">
        <f t="shared" si="1063"/>
        <v>0</v>
      </c>
      <c r="CK123" s="207">
        <f t="shared" si="1064"/>
        <v>0</v>
      </c>
      <c r="CL123" s="207">
        <f t="shared" si="1065"/>
        <v>0</v>
      </c>
      <c r="CM123" s="207">
        <f t="shared" si="1066"/>
        <v>0</v>
      </c>
      <c r="CN123" s="207">
        <f t="shared" si="1067"/>
        <v>0</v>
      </c>
      <c r="CO123" s="207">
        <f t="shared" si="1068"/>
        <v>0</v>
      </c>
      <c r="CP123" s="207">
        <f t="shared" si="1069"/>
        <v>0</v>
      </c>
      <c r="CQ123" s="207">
        <f t="shared" si="1070"/>
        <v>0</v>
      </c>
      <c r="CR123" s="207">
        <f t="shared" ref="CR123" si="1141">BG123</f>
        <v>0</v>
      </c>
      <c r="CS123" s="207">
        <f t="shared" si="1071"/>
        <v>0</v>
      </c>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f>'Coversheet'!$D$5</f>
        <v>0</v>
      </c>
      <c r="FO123" s="207">
        <f>'Coversheet'!$D$6</f>
        <v>0</v>
      </c>
      <c r="FP123" s="207">
        <f>'Coversheet'!$H$14</f>
        <v>0</v>
      </c>
      <c r="FQ123" s="207">
        <f>'Coversheet'!$H$15</f>
        <v>0</v>
      </c>
      <c r="FR123" s="207" t="str">
        <f>'Coversheet'!$D$12</f>
        <v>Select</v>
      </c>
      <c r="FS123" s="207" t="str">
        <f>'Coversheet'!$B$1</f>
        <v>Retail Collaborative Program Report v 01/2024</v>
      </c>
      <c r="FT123" s="266">
        <f>'Coversheet'!$G$15</f>
        <v>0</v>
      </c>
      <c r="FU123" s="207">
        <f>'Coversheet'!$G$16</f>
        <v>0</v>
      </c>
      <c r="FV123" s="266" t="str">
        <f>'Coversheet'!$D$7</f>
        <v>Select Recipient Name</v>
      </c>
      <c r="FW123" s="266" t="str">
        <f>'Coversheet'!$E$7</f>
        <v>Select Recipient Name</v>
      </c>
      <c r="FX123" s="266" t="str">
        <f>'Coversheet'!$F$7</f>
        <v>Select Recipient Name</v>
      </c>
      <c r="FY123" s="266" t="str">
        <f>'Coversheet'!$G$7</f>
        <v>Select Recipient Name</v>
      </c>
      <c r="FZ123" s="207"/>
      <c r="GA123" s="207"/>
      <c r="GB123" s="207"/>
      <c r="GC123" s="207"/>
      <c r="GD123" s="207"/>
      <c r="GE123" s="207"/>
      <c r="GF123" s="207"/>
      <c r="GG123" s="207"/>
      <c r="GH123" s="207"/>
      <c r="GI123" s="207"/>
      <c r="GJ123" s="207"/>
      <c r="GK123" s="207"/>
      <c r="GL123" s="207"/>
      <c r="GM123" s="207"/>
      <c r="GN123" s="207"/>
      <c r="GO123" s="207"/>
      <c r="GP123" s="207"/>
      <c r="GQ123" s="207"/>
      <c r="GS123" s="47" t="s">
        <v>54</v>
      </c>
      <c r="GT123" s="207" t="str">
        <f>'Performance Elements'!$C$14</f>
        <v xml:space="preserve">Develop a national Food Code adoption strategy (includes integrating FC Adoption Tool Kit into the strategy – NEW ERA DELIVERABLE 3.2.3 </v>
      </c>
      <c r="GU12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23" s="207" t="str">
        <f>'Performance Elements'!$C$16</f>
        <v>Increase enrollment and active participation and application of the Retail Food Regulatory Program Standards.</v>
      </c>
      <c r="GW12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23" s="207" t="str">
        <f>'Performance Elements'!$C$18</f>
        <v>Increase number of establishments that have well developed and implemented Food Safety Management Systems (FSMS)s (Includes well developed employee health program). – NEW ERA DELIVERABLE 3.2.3</v>
      </c>
      <c r="GY123" s="207" t="str">
        <f>'Performance Elements'!$C$19</f>
        <v xml:space="preserve">Develop a strategy to enhance communication and better tell our story </v>
      </c>
      <c r="GZ123" s="207">
        <f>'Performance Elements'!$C$21</f>
        <v>0</v>
      </c>
      <c r="HA123" s="207">
        <f>'Performance Elements'!$C$22</f>
        <v>0</v>
      </c>
      <c r="HB123" s="207">
        <f>'Performance Elements'!$C$23</f>
        <v>0</v>
      </c>
      <c r="HC123" s="207">
        <f>'Performance Elements'!$C$24</f>
        <v>0</v>
      </c>
      <c r="HD123" s="207">
        <f>'Performance Elements'!$C$25</f>
        <v>0</v>
      </c>
      <c r="HE123" s="207">
        <f>'Performance Elements'!$C$26</f>
        <v>0</v>
      </c>
      <c r="HF123" s="207">
        <f>'Performance Elements'!$C$27</f>
        <v>0</v>
      </c>
      <c r="HG123" s="207">
        <f>'Performance Elements'!$C$28</f>
        <v>0</v>
      </c>
      <c r="HH123" s="207">
        <f>'Performance Elements'!$C$29</f>
        <v>0</v>
      </c>
      <c r="HI123" s="207">
        <f>'Performance Elements'!$C$30</f>
        <v>0</v>
      </c>
      <c r="HJ123" s="207">
        <f>'Performance Elements'!$C$31</f>
        <v>0</v>
      </c>
      <c r="HK123" s="207">
        <f>'Performance Elements'!$C$32</f>
        <v>0</v>
      </c>
      <c r="HL123" s="207">
        <f>'Performance Elements'!$C$33</f>
        <v>0</v>
      </c>
      <c r="HM123" s="207">
        <f>'Performance Elements'!$C$34</f>
        <v>0</v>
      </c>
      <c r="HN123" s="207">
        <f>'Performance Elements'!$C$35</f>
        <v>0</v>
      </c>
      <c r="HO123" s="207">
        <f>'Performance Elements'!$C$36</f>
        <v>0</v>
      </c>
      <c r="HP123" s="207">
        <f>'Performance Elements'!$C$37</f>
        <v>0</v>
      </c>
      <c r="HQ123" s="207">
        <f>'Performance Elements'!$C$38</f>
        <v>0</v>
      </c>
      <c r="HR123" s="207">
        <f>'Performance Elements'!$C$39</f>
        <v>0</v>
      </c>
      <c r="HS123" s="207">
        <f>'Performance Elements'!$C$40</f>
        <v>0</v>
      </c>
      <c r="HT123" s="207">
        <f>'Performance Elements'!$C$41</f>
        <v>0</v>
      </c>
      <c r="HU123" s="207">
        <f>'Performance Elements'!$C$42</f>
        <v>0</v>
      </c>
      <c r="HV123" s="207">
        <f>'Performance Elements'!$C$43</f>
        <v>0</v>
      </c>
      <c r="HW123" s="207">
        <f>'Performance Elements'!$C$44</f>
        <v>0</v>
      </c>
      <c r="HX123" s="207">
        <f>'Performance Elements'!$C$45</f>
        <v>0</v>
      </c>
      <c r="HY123" s="207">
        <f>'Performance Elements'!$C$46</f>
        <v>0</v>
      </c>
      <c r="HZ123" s="207">
        <f>'Performance Elements'!$C$46</f>
        <v>0</v>
      </c>
      <c r="IA123" s="207">
        <f>'Performance Elements'!$C$47</f>
        <v>0</v>
      </c>
      <c r="IB123" s="207">
        <f>'Performance Elements'!$C$48</f>
        <v>0</v>
      </c>
      <c r="IC123" s="207">
        <f>'Performance Elements'!$C$49</f>
        <v>0</v>
      </c>
    </row>
    <row r="124" spans="2:237" s="47" customFormat="1" ht="24" customHeight="1" thickBot="1" x14ac:dyDescent="0.55000000000000004">
      <c r="B124" s="286" t="s">
        <v>38</v>
      </c>
      <c r="C124" s="287"/>
      <c r="D124" s="288"/>
      <c r="E124" s="26"/>
      <c r="F124" s="81" t="s">
        <v>39</v>
      </c>
      <c r="G124" s="82"/>
      <c r="H124" s="82"/>
      <c r="I124" s="82"/>
      <c r="J124" s="82"/>
      <c r="K124" s="82"/>
      <c r="L124" s="83"/>
      <c r="M124" s="307"/>
      <c r="N124" s="26"/>
      <c r="O124" s="84" t="s">
        <v>53</v>
      </c>
      <c r="P124" s="85"/>
      <c r="Q124" s="85"/>
      <c r="R124" s="85"/>
      <c r="S124" s="85"/>
      <c r="T124" s="85"/>
      <c r="U124" s="86"/>
      <c r="V124" s="309"/>
      <c r="W124" s="31"/>
      <c r="X124" s="87" t="s">
        <v>41</v>
      </c>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J124" s="207">
        <f>Y124</f>
        <v>0</v>
      </c>
      <c r="BK124" s="207">
        <f t="shared" si="1039"/>
        <v>0</v>
      </c>
      <c r="BL124" s="207">
        <f t="shared" si="1040"/>
        <v>0</v>
      </c>
      <c r="BM124" s="207">
        <f t="shared" si="1041"/>
        <v>0</v>
      </c>
      <c r="BN124" s="207">
        <f t="shared" si="1042"/>
        <v>0</v>
      </c>
      <c r="BO124" s="207">
        <f t="shared" si="1043"/>
        <v>0</v>
      </c>
      <c r="BP124" s="207">
        <f t="shared" si="1044"/>
        <v>0</v>
      </c>
      <c r="BQ124" s="207">
        <f t="shared" si="1045"/>
        <v>0</v>
      </c>
      <c r="BR124" s="207">
        <f t="shared" si="1046"/>
        <v>0</v>
      </c>
      <c r="BS124" s="207">
        <f t="shared" si="1047"/>
        <v>0</v>
      </c>
      <c r="BT124" s="207">
        <f t="shared" si="1048"/>
        <v>0</v>
      </c>
      <c r="BU124" s="207">
        <f>AJ124</f>
        <v>0</v>
      </c>
      <c r="BV124" s="207">
        <f t="shared" si="1049"/>
        <v>0</v>
      </c>
      <c r="BW124" s="207">
        <f t="shared" si="1050"/>
        <v>0</v>
      </c>
      <c r="BX124" s="207">
        <f t="shared" si="1051"/>
        <v>0</v>
      </c>
      <c r="BY124" s="207">
        <f t="shared" si="1052"/>
        <v>0</v>
      </c>
      <c r="BZ124" s="207">
        <f t="shared" si="1053"/>
        <v>0</v>
      </c>
      <c r="CA124" s="207">
        <f t="shared" si="1054"/>
        <v>0</v>
      </c>
      <c r="CB124" s="207">
        <f t="shared" si="1055"/>
        <v>0</v>
      </c>
      <c r="CC124" s="207">
        <f t="shared" si="1056"/>
        <v>0</v>
      </c>
      <c r="CD124" s="207">
        <f t="shared" si="1057"/>
        <v>0</v>
      </c>
      <c r="CE124" s="207">
        <f t="shared" si="1058"/>
        <v>0</v>
      </c>
      <c r="CF124" s="207">
        <f t="shared" si="1059"/>
        <v>0</v>
      </c>
      <c r="CG124" s="207">
        <f t="shared" si="1060"/>
        <v>0</v>
      </c>
      <c r="CH124" s="207">
        <f t="shared" si="1061"/>
        <v>0</v>
      </c>
      <c r="CI124" s="207">
        <f t="shared" si="1062"/>
        <v>0</v>
      </c>
      <c r="CJ124" s="207">
        <f t="shared" si="1063"/>
        <v>0</v>
      </c>
      <c r="CK124" s="207">
        <f t="shared" si="1064"/>
        <v>0</v>
      </c>
      <c r="CL124" s="207">
        <f t="shared" si="1065"/>
        <v>0</v>
      </c>
      <c r="CM124" s="207">
        <f t="shared" si="1066"/>
        <v>0</v>
      </c>
      <c r="CN124" s="207">
        <f t="shared" si="1067"/>
        <v>0</v>
      </c>
      <c r="CO124" s="207">
        <f t="shared" si="1068"/>
        <v>0</v>
      </c>
      <c r="CP124" s="207">
        <f t="shared" si="1069"/>
        <v>0</v>
      </c>
      <c r="CQ124" s="207">
        <f t="shared" si="1070"/>
        <v>0</v>
      </c>
      <c r="CR124" s="207">
        <f>BG124</f>
        <v>0</v>
      </c>
      <c r="CS124" s="207">
        <f>BH124</f>
        <v>0</v>
      </c>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f>'Coversheet'!$D$5</f>
        <v>0</v>
      </c>
      <c r="FO124" s="207">
        <f>'Coversheet'!$D$6</f>
        <v>0</v>
      </c>
      <c r="FP124" s="207">
        <f>'Coversheet'!$H$14</f>
        <v>0</v>
      </c>
      <c r="FQ124" s="207">
        <f>'Coversheet'!$H$15</f>
        <v>0</v>
      </c>
      <c r="FR124" s="207" t="str">
        <f>'Coversheet'!$D$12</f>
        <v>Select</v>
      </c>
      <c r="FS124" s="207" t="str">
        <f>'Coversheet'!$B$1</f>
        <v>Retail Collaborative Program Report v 01/2024</v>
      </c>
      <c r="FT124" s="266">
        <f>'Coversheet'!$G$15</f>
        <v>0</v>
      </c>
      <c r="FU124" s="207">
        <f>'Coversheet'!$G$16</f>
        <v>0</v>
      </c>
      <c r="FV124" s="266" t="str">
        <f>'Coversheet'!$D$7</f>
        <v>Select Recipient Name</v>
      </c>
      <c r="FW124" s="266" t="str">
        <f>'Coversheet'!$E$7</f>
        <v>Select Recipient Name</v>
      </c>
      <c r="FX124" s="266" t="str">
        <f>'Coversheet'!$F$7</f>
        <v>Select Recipient Name</v>
      </c>
      <c r="FY124" s="266" t="str">
        <f>'Coversheet'!$G$7</f>
        <v>Select Recipient Name</v>
      </c>
      <c r="FZ124" s="207"/>
      <c r="GA124" s="207"/>
      <c r="GB124" s="207"/>
      <c r="GC124" s="207"/>
      <c r="GD124" s="207"/>
      <c r="GE124" s="207"/>
      <c r="GF124" s="207"/>
      <c r="GG124" s="207"/>
      <c r="GH124" s="207"/>
      <c r="GI124" s="207"/>
      <c r="GJ124" s="207"/>
      <c r="GK124" s="207"/>
      <c r="GL124" s="207"/>
      <c r="GM124" s="207"/>
      <c r="GN124" s="207"/>
      <c r="GO124" s="207"/>
      <c r="GP124" s="207"/>
      <c r="GQ124" s="207"/>
      <c r="GS124" s="47" t="s">
        <v>54</v>
      </c>
      <c r="GT124" s="207" t="str">
        <f>'Performance Elements'!$C$14</f>
        <v xml:space="preserve">Develop a national Food Code adoption strategy (includes integrating FC Adoption Tool Kit into the strategy – NEW ERA DELIVERABLE 3.2.3 </v>
      </c>
      <c r="GU12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24" s="207" t="str">
        <f>'Performance Elements'!$C$16</f>
        <v>Increase enrollment and active participation and application of the Retail Food Regulatory Program Standards.</v>
      </c>
      <c r="GW12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24" s="207" t="str">
        <f>'Performance Elements'!$C$18</f>
        <v>Increase number of establishments that have well developed and implemented Food Safety Management Systems (FSMS)s (Includes well developed employee health program). – NEW ERA DELIVERABLE 3.2.3</v>
      </c>
      <c r="GY124" s="207" t="str">
        <f>'Performance Elements'!$C$19</f>
        <v xml:space="preserve">Develop a strategy to enhance communication and better tell our story </v>
      </c>
      <c r="GZ124" s="207">
        <f>'Performance Elements'!$C$21</f>
        <v>0</v>
      </c>
      <c r="HA124" s="207">
        <f>'Performance Elements'!$C$22</f>
        <v>0</v>
      </c>
      <c r="HB124" s="207">
        <f>'Performance Elements'!$C$23</f>
        <v>0</v>
      </c>
      <c r="HC124" s="207">
        <f>'Performance Elements'!$C$24</f>
        <v>0</v>
      </c>
      <c r="HD124" s="207">
        <f>'Performance Elements'!$C$25</f>
        <v>0</v>
      </c>
      <c r="HE124" s="207">
        <f>'Performance Elements'!$C$26</f>
        <v>0</v>
      </c>
      <c r="HF124" s="207">
        <f>'Performance Elements'!$C$27</f>
        <v>0</v>
      </c>
      <c r="HG124" s="207">
        <f>'Performance Elements'!$C$28</f>
        <v>0</v>
      </c>
      <c r="HH124" s="207">
        <f>'Performance Elements'!$C$29</f>
        <v>0</v>
      </c>
      <c r="HI124" s="207">
        <f>'Performance Elements'!$C$30</f>
        <v>0</v>
      </c>
      <c r="HJ124" s="207">
        <f>'Performance Elements'!$C$31</f>
        <v>0</v>
      </c>
      <c r="HK124" s="207">
        <f>'Performance Elements'!$C$32</f>
        <v>0</v>
      </c>
      <c r="HL124" s="207">
        <f>'Performance Elements'!$C$33</f>
        <v>0</v>
      </c>
      <c r="HM124" s="207">
        <f>'Performance Elements'!$C$34</f>
        <v>0</v>
      </c>
      <c r="HN124" s="207">
        <f>'Performance Elements'!$C$35</f>
        <v>0</v>
      </c>
      <c r="HO124" s="207">
        <f>'Performance Elements'!$C$36</f>
        <v>0</v>
      </c>
      <c r="HP124" s="207">
        <f>'Performance Elements'!$C$37</f>
        <v>0</v>
      </c>
      <c r="HQ124" s="207">
        <f>'Performance Elements'!$C$38</f>
        <v>0</v>
      </c>
      <c r="HR124" s="207">
        <f>'Performance Elements'!$C$39</f>
        <v>0</v>
      </c>
      <c r="HS124" s="207">
        <f>'Performance Elements'!$C$40</f>
        <v>0</v>
      </c>
      <c r="HT124" s="207">
        <f>'Performance Elements'!$C$41</f>
        <v>0</v>
      </c>
      <c r="HU124" s="207">
        <f>'Performance Elements'!$C$42</f>
        <v>0</v>
      </c>
      <c r="HV124" s="207">
        <f>'Performance Elements'!$C$43</f>
        <v>0</v>
      </c>
      <c r="HW124" s="207">
        <f>'Performance Elements'!$C$44</f>
        <v>0</v>
      </c>
      <c r="HX124" s="207">
        <f>'Performance Elements'!$C$45</f>
        <v>0</v>
      </c>
      <c r="HY124" s="207">
        <f>'Performance Elements'!$C$46</f>
        <v>0</v>
      </c>
      <c r="HZ124" s="207">
        <f>'Performance Elements'!$C$46</f>
        <v>0</v>
      </c>
      <c r="IA124" s="207">
        <f>'Performance Elements'!$C$47</f>
        <v>0</v>
      </c>
      <c r="IB124" s="207">
        <f>'Performance Elements'!$C$48</f>
        <v>0</v>
      </c>
      <c r="IC124" s="207">
        <f>'Performance Elements'!$C$49</f>
        <v>0</v>
      </c>
    </row>
    <row r="125" spans="2:237" s="47" customFormat="1" ht="100.5" customHeight="1" thickBot="1" x14ac:dyDescent="0.4">
      <c r="B125" s="289"/>
      <c r="C125" s="290"/>
      <c r="D125" s="291"/>
      <c r="E125" s="26"/>
      <c r="F125" s="292"/>
      <c r="G125" s="293"/>
      <c r="H125" s="293"/>
      <c r="I125" s="293"/>
      <c r="J125" s="293"/>
      <c r="K125" s="293"/>
      <c r="L125" s="294"/>
      <c r="M125" s="57"/>
      <c r="N125" s="26"/>
      <c r="O125" s="292" t="s">
        <v>42</v>
      </c>
      <c r="P125" s="295"/>
      <c r="Q125" s="295"/>
      <c r="R125" s="295"/>
      <c r="S125" s="295"/>
      <c r="T125" s="295"/>
      <c r="U125" s="296"/>
      <c r="V125" s="57"/>
      <c r="W125" s="89"/>
      <c r="X125" s="26"/>
      <c r="Y125" s="26"/>
      <c r="Z125" s="26"/>
      <c r="AA125" s="26"/>
      <c r="AB125" s="26"/>
      <c r="AC125" s="26"/>
      <c r="AD125" s="26"/>
      <c r="AE125" s="26"/>
      <c r="AF125" s="26"/>
      <c r="AG125" s="26"/>
      <c r="AH125" s="26"/>
      <c r="AI125" s="26"/>
      <c r="AJ125" s="26"/>
      <c r="FV125" s="207"/>
      <c r="FW125" s="207"/>
      <c r="FX125" s="207"/>
      <c r="FY125" s="207"/>
    </row>
    <row r="126" spans="2:237" x14ac:dyDescent="0.35">
      <c r="GQ126" s="47"/>
      <c r="GR126" s="47"/>
      <c r="GS126" s="47"/>
    </row>
    <row r="127" spans="2:237" s="47" customFormat="1" ht="15" thickBot="1" x14ac:dyDescent="0.4">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FV127" s="207"/>
      <c r="FW127" s="207"/>
      <c r="FX127" s="207"/>
      <c r="FY127" s="207"/>
    </row>
    <row r="128" spans="2:237" s="47" customFormat="1" ht="18.75" customHeight="1" thickBot="1" x14ac:dyDescent="0.55000000000000004">
      <c r="B128" s="297" t="s">
        <v>22</v>
      </c>
      <c r="C128" s="298"/>
      <c r="D128" s="299"/>
      <c r="E128" s="42"/>
      <c r="F128" s="300" t="s">
        <v>23</v>
      </c>
      <c r="G128" s="301"/>
      <c r="H128" s="301"/>
      <c r="I128" s="301"/>
      <c r="J128" s="301"/>
      <c r="K128" s="301"/>
      <c r="L128" s="301"/>
      <c r="M128" s="302"/>
      <c r="N128" s="26"/>
      <c r="O128" s="320" t="s">
        <v>24</v>
      </c>
      <c r="P128" s="321"/>
      <c r="Q128" s="321"/>
      <c r="R128" s="321"/>
      <c r="S128" s="321"/>
      <c r="T128" s="321"/>
      <c r="U128" s="321"/>
      <c r="V128" s="322"/>
      <c r="W128" s="26"/>
      <c r="X128" s="26"/>
      <c r="Y128" s="26"/>
      <c r="Z128" s="26"/>
      <c r="AA128" s="26"/>
      <c r="AB128" s="26"/>
      <c r="AC128" s="26"/>
      <c r="AD128" s="26"/>
      <c r="AE128" s="26"/>
      <c r="AF128" s="26"/>
      <c r="AG128" s="26"/>
      <c r="AH128" s="26"/>
      <c r="AI128" s="26"/>
      <c r="AJ128" s="26"/>
      <c r="FV128" s="207"/>
      <c r="FW128" s="207"/>
      <c r="FX128" s="207"/>
      <c r="FY128" s="207"/>
    </row>
    <row r="129" spans="2:237" s="47" customFormat="1" ht="24" customHeight="1" thickBot="1" x14ac:dyDescent="0.55000000000000004">
      <c r="B129" s="67" t="s">
        <v>55</v>
      </c>
      <c r="C129" s="68"/>
      <c r="D129" s="69"/>
      <c r="E129" s="26"/>
      <c r="F129" s="70" t="s">
        <v>55</v>
      </c>
      <c r="G129" s="55"/>
      <c r="H129" s="71"/>
      <c r="I129" s="55"/>
      <c r="J129" s="55"/>
      <c r="K129" s="71"/>
      <c r="L129" s="63"/>
      <c r="M129" s="306" t="s">
        <v>26</v>
      </c>
      <c r="N129" s="26"/>
      <c r="O129" s="72" t="s">
        <v>55</v>
      </c>
      <c r="P129" s="65"/>
      <c r="Q129" s="65"/>
      <c r="R129" s="65"/>
      <c r="S129" s="65"/>
      <c r="T129" s="65"/>
      <c r="U129" s="66"/>
      <c r="V129" s="308" t="s">
        <v>27</v>
      </c>
      <c r="W129" s="26"/>
      <c r="X129" s="73" t="s">
        <v>55</v>
      </c>
      <c r="Y129" s="208" t="s">
        <v>198</v>
      </c>
      <c r="Z129" s="208" t="s">
        <v>199</v>
      </c>
      <c r="AA129" s="208" t="s">
        <v>200</v>
      </c>
      <c r="AB129" s="208" t="s">
        <v>201</v>
      </c>
      <c r="AC129" s="208" t="s">
        <v>202</v>
      </c>
      <c r="AD129" s="208" t="s">
        <v>203</v>
      </c>
      <c r="AE129" s="272" t="s">
        <v>205</v>
      </c>
      <c r="AF129" s="272" t="s">
        <v>206</v>
      </c>
      <c r="AG129" s="272" t="s">
        <v>207</v>
      </c>
      <c r="AH129" s="272" t="s">
        <v>208</v>
      </c>
      <c r="AI129" s="272" t="s">
        <v>209</v>
      </c>
      <c r="AJ129" s="272" t="s">
        <v>210</v>
      </c>
      <c r="AK129" s="272" t="s">
        <v>211</v>
      </c>
      <c r="AL129" s="272" t="s">
        <v>212</v>
      </c>
      <c r="AM129" s="272" t="s">
        <v>213</v>
      </c>
      <c r="AN129" s="272" t="s">
        <v>214</v>
      </c>
      <c r="AO129" s="272" t="s">
        <v>215</v>
      </c>
      <c r="AP129" s="272" t="s">
        <v>216</v>
      </c>
      <c r="AQ129" s="272" t="s">
        <v>217</v>
      </c>
      <c r="AR129" s="272" t="s">
        <v>218</v>
      </c>
      <c r="AS129" s="272" t="s">
        <v>219</v>
      </c>
      <c r="AT129" s="272" t="s">
        <v>220</v>
      </c>
      <c r="AU129" s="272" t="s">
        <v>221</v>
      </c>
      <c r="AV129" s="272" t="s">
        <v>222</v>
      </c>
      <c r="AW129" s="272" t="s">
        <v>223</v>
      </c>
      <c r="AX129" s="272" t="s">
        <v>224</v>
      </c>
      <c r="AY129" s="272" t="s">
        <v>225</v>
      </c>
      <c r="AZ129" s="272" t="s">
        <v>226</v>
      </c>
      <c r="BA129" s="272" t="s">
        <v>227</v>
      </c>
      <c r="BB129" s="272" t="s">
        <v>228</v>
      </c>
      <c r="BC129" s="272" t="s">
        <v>229</v>
      </c>
      <c r="BD129" s="272" t="s">
        <v>230</v>
      </c>
      <c r="BE129" s="272" t="s">
        <v>231</v>
      </c>
      <c r="BF129" s="272" t="s">
        <v>232</v>
      </c>
      <c r="BG129" s="272" t="s">
        <v>233</v>
      </c>
      <c r="BH129" s="272" t="s">
        <v>234</v>
      </c>
      <c r="FV129" s="207"/>
      <c r="FW129" s="207"/>
      <c r="FX129" s="207"/>
      <c r="FY129" s="207"/>
    </row>
    <row r="130" spans="2:237" s="47" customFormat="1" ht="24" customHeight="1" thickBot="1" x14ac:dyDescent="0.55000000000000004">
      <c r="B130" s="74" t="s">
        <v>29</v>
      </c>
      <c r="C130" s="75"/>
      <c r="D130" s="30"/>
      <c r="E130" s="26"/>
      <c r="F130" s="319" t="s">
        <v>30</v>
      </c>
      <c r="G130" s="282"/>
      <c r="H130" s="35"/>
      <c r="I130" s="319" t="s">
        <v>31</v>
      </c>
      <c r="J130" s="282"/>
      <c r="K130" s="310" t="s">
        <v>32</v>
      </c>
      <c r="L130" s="311"/>
      <c r="M130" s="306"/>
      <c r="N130" s="26"/>
      <c r="O130" s="283" t="s">
        <v>30</v>
      </c>
      <c r="P130" s="284"/>
      <c r="Q130" s="35"/>
      <c r="R130" s="283" t="s">
        <v>31</v>
      </c>
      <c r="S130" s="284"/>
      <c r="T130" s="310" t="s">
        <v>32</v>
      </c>
      <c r="U130" s="311"/>
      <c r="V130" s="308"/>
      <c r="W130" s="76"/>
      <c r="X130" s="77" t="s">
        <v>33</v>
      </c>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J130" s="207">
        <f>Y130</f>
        <v>0</v>
      </c>
      <c r="BK130" s="207">
        <f t="shared" ref="BK130:BK132" si="1142">Z130</f>
        <v>0</v>
      </c>
      <c r="BL130" s="207">
        <f t="shared" ref="BL130:BL132" si="1143">AA130</f>
        <v>0</v>
      </c>
      <c r="BM130" s="207">
        <f t="shared" ref="BM130:BM132" si="1144">AB130</f>
        <v>0</v>
      </c>
      <c r="BN130" s="207">
        <f t="shared" ref="BN130:BN132" si="1145">AC130</f>
        <v>0</v>
      </c>
      <c r="BO130" s="207">
        <f t="shared" ref="BO130:BO132" si="1146">AD130</f>
        <v>0</v>
      </c>
      <c r="BP130" s="207">
        <f t="shared" ref="BP130:BP132" si="1147">AE130</f>
        <v>0</v>
      </c>
      <c r="BQ130" s="207">
        <f t="shared" ref="BQ130:BQ132" si="1148">AF130</f>
        <v>0</v>
      </c>
      <c r="BR130" s="207">
        <f t="shared" ref="BR130:BR132" si="1149">AG130</f>
        <v>0</v>
      </c>
      <c r="BS130" s="207">
        <f t="shared" ref="BS130:BS132" si="1150">AH130</f>
        <v>0</v>
      </c>
      <c r="BT130" s="207">
        <f t="shared" ref="BT130:BT132" si="1151">AI130</f>
        <v>0</v>
      </c>
      <c r="BU130" s="207">
        <f>AJ130</f>
        <v>0</v>
      </c>
      <c r="BV130" s="207">
        <f t="shared" ref="BV130:BV132" si="1152">AK130</f>
        <v>0</v>
      </c>
      <c r="BW130" s="207">
        <f t="shared" ref="BW130:BW132" si="1153">AL130</f>
        <v>0</v>
      </c>
      <c r="BX130" s="207">
        <f t="shared" ref="BX130:BX132" si="1154">AM130</f>
        <v>0</v>
      </c>
      <c r="BY130" s="207">
        <f t="shared" ref="BY130:BY132" si="1155">AN130</f>
        <v>0</v>
      </c>
      <c r="BZ130" s="207">
        <f t="shared" ref="BZ130:BZ132" si="1156">AO130</f>
        <v>0</v>
      </c>
      <c r="CA130" s="207">
        <f t="shared" ref="CA130:CA132" si="1157">AP130</f>
        <v>0</v>
      </c>
      <c r="CB130" s="207">
        <f t="shared" ref="CB130:CB132" si="1158">AQ130</f>
        <v>0</v>
      </c>
      <c r="CC130" s="207">
        <f t="shared" ref="CC130:CC132" si="1159">AR130</f>
        <v>0</v>
      </c>
      <c r="CD130" s="207">
        <f t="shared" ref="CD130:CD132" si="1160">AS130</f>
        <v>0</v>
      </c>
      <c r="CE130" s="207">
        <f t="shared" ref="CE130:CE132" si="1161">AT130</f>
        <v>0</v>
      </c>
      <c r="CF130" s="207">
        <f t="shared" ref="CF130:CF132" si="1162">AU130</f>
        <v>0</v>
      </c>
      <c r="CG130" s="207">
        <f t="shared" ref="CG130:CG132" si="1163">AV130</f>
        <v>0</v>
      </c>
      <c r="CH130" s="207">
        <f t="shared" ref="CH130:CH132" si="1164">AW130</f>
        <v>0</v>
      </c>
      <c r="CI130" s="207">
        <f t="shared" ref="CI130:CI132" si="1165">AX130</f>
        <v>0</v>
      </c>
      <c r="CJ130" s="207">
        <f t="shared" ref="CJ130:CJ132" si="1166">AY130</f>
        <v>0</v>
      </c>
      <c r="CK130" s="207">
        <f t="shared" ref="CK130:CK132" si="1167">AZ130</f>
        <v>0</v>
      </c>
      <c r="CL130" s="207">
        <f t="shared" ref="CL130:CL132" si="1168">BA130</f>
        <v>0</v>
      </c>
      <c r="CM130" s="207">
        <f t="shared" ref="CM130:CM132" si="1169">BB130</f>
        <v>0</v>
      </c>
      <c r="CN130" s="207">
        <f t="shared" ref="CN130:CN132" si="1170">BC130</f>
        <v>0</v>
      </c>
      <c r="CO130" s="207">
        <f t="shared" ref="CO130:CO132" si="1171">BD130</f>
        <v>0</v>
      </c>
      <c r="CP130" s="207">
        <f t="shared" ref="CP130:CP132" si="1172">BE130</f>
        <v>0</v>
      </c>
      <c r="CQ130" s="207">
        <f t="shared" ref="CQ130:CQ132" si="1173">BF130</f>
        <v>0</v>
      </c>
      <c r="CR130" s="207">
        <f>BG130</f>
        <v>0</v>
      </c>
      <c r="CS130" s="207">
        <f t="shared" ref="CS130:CS131" si="1174">BH130</f>
        <v>0</v>
      </c>
      <c r="CT130" s="207">
        <f>Y131</f>
        <v>0</v>
      </c>
      <c r="CU130" s="207">
        <f t="shared" ref="CU130" si="1175">Z131</f>
        <v>0</v>
      </c>
      <c r="CV130" s="207">
        <f t="shared" ref="CV130" si="1176">AA131</f>
        <v>0</v>
      </c>
      <c r="CW130" s="207">
        <f t="shared" ref="CW130" si="1177">AB131</f>
        <v>0</v>
      </c>
      <c r="CX130" s="207">
        <f t="shared" ref="CX130" si="1178">AC131</f>
        <v>0</v>
      </c>
      <c r="CY130" s="207">
        <f t="shared" ref="CY130" si="1179">AD131</f>
        <v>0</v>
      </c>
      <c r="CZ130" s="207">
        <f t="shared" ref="CZ130" si="1180">AE131</f>
        <v>0</v>
      </c>
      <c r="DA130" s="207">
        <f t="shared" ref="DA130" si="1181">AF131</f>
        <v>0</v>
      </c>
      <c r="DB130" s="207">
        <f t="shared" ref="DB130" si="1182">AG131</f>
        <v>0</v>
      </c>
      <c r="DC130" s="207">
        <f t="shared" ref="DC130" si="1183">AH131</f>
        <v>0</v>
      </c>
      <c r="DD130" s="207">
        <f t="shared" ref="DD130" si="1184">AI131</f>
        <v>0</v>
      </c>
      <c r="DE130" s="207">
        <f>AJ131</f>
        <v>0</v>
      </c>
      <c r="DF130" s="207">
        <f t="shared" ref="DF130" si="1185">AK131</f>
        <v>0</v>
      </c>
      <c r="DG130" s="207">
        <f t="shared" ref="DG130" si="1186">AL131</f>
        <v>0</v>
      </c>
      <c r="DH130" s="207">
        <f t="shared" ref="DH130" si="1187">AM131</f>
        <v>0</v>
      </c>
      <c r="DI130" s="207">
        <f t="shared" ref="DI130" si="1188">AN131</f>
        <v>0</v>
      </c>
      <c r="DJ130" s="207">
        <f t="shared" ref="DJ130" si="1189">AO131</f>
        <v>0</v>
      </c>
      <c r="DK130" s="207">
        <f t="shared" ref="DK130" si="1190">AP131</f>
        <v>0</v>
      </c>
      <c r="DL130" s="207">
        <f t="shared" ref="DL130" si="1191">AQ131</f>
        <v>0</v>
      </c>
      <c r="DM130" s="207">
        <f t="shared" ref="DM130" si="1192">AR131</f>
        <v>0</v>
      </c>
      <c r="DN130" s="207">
        <f t="shared" ref="DN130" si="1193">AS131</f>
        <v>0</v>
      </c>
      <c r="DO130" s="207">
        <f t="shared" ref="DO130" si="1194">AT131</f>
        <v>0</v>
      </c>
      <c r="DP130" s="207">
        <f t="shared" ref="DP130" si="1195">AU131</f>
        <v>0</v>
      </c>
      <c r="DQ130" s="207">
        <f t="shared" ref="DQ130" si="1196">AV131</f>
        <v>0</v>
      </c>
      <c r="DR130" s="207">
        <f t="shared" ref="DR130" si="1197">AW131</f>
        <v>0</v>
      </c>
      <c r="DS130" s="207">
        <f t="shared" ref="DS130" si="1198">AX131</f>
        <v>0</v>
      </c>
      <c r="DT130" s="207">
        <f t="shared" ref="DT130" si="1199">AY131</f>
        <v>0</v>
      </c>
      <c r="DU130" s="207">
        <f t="shared" ref="DU130" si="1200">AZ131</f>
        <v>0</v>
      </c>
      <c r="DV130" s="207">
        <f t="shared" ref="DV130" si="1201">BA131</f>
        <v>0</v>
      </c>
      <c r="DW130" s="207">
        <f t="shared" ref="DW130" si="1202">BB131</f>
        <v>0</v>
      </c>
      <c r="DX130" s="207">
        <f t="shared" ref="DX130" si="1203">BC131</f>
        <v>0</v>
      </c>
      <c r="DY130" s="207">
        <f t="shared" ref="DY130" si="1204">BD131</f>
        <v>0</v>
      </c>
      <c r="DZ130" s="207">
        <f t="shared" ref="DZ130" si="1205">BE131</f>
        <v>0</v>
      </c>
      <c r="EA130" s="207">
        <f t="shared" ref="EA130" si="1206">BF131</f>
        <v>0</v>
      </c>
      <c r="EB130" s="207">
        <f t="shared" ref="EB130" si="1207">BG131</f>
        <v>0</v>
      </c>
      <c r="EC130" s="207">
        <f t="shared" ref="EC130" si="1208">BH131</f>
        <v>0</v>
      </c>
      <c r="ED130" s="207">
        <f>Y132</f>
        <v>0</v>
      </c>
      <c r="EE130" s="207">
        <f t="shared" ref="EE130" si="1209">Z132</f>
        <v>0</v>
      </c>
      <c r="EF130" s="207">
        <f t="shared" ref="EF130" si="1210">AA132</f>
        <v>0</v>
      </c>
      <c r="EG130" s="207">
        <f t="shared" ref="EG130" si="1211">AB132</f>
        <v>0</v>
      </c>
      <c r="EH130" s="207">
        <f t="shared" ref="EH130" si="1212">AC132</f>
        <v>0</v>
      </c>
      <c r="EI130" s="207">
        <f t="shared" ref="EI130" si="1213">AD132</f>
        <v>0</v>
      </c>
      <c r="EJ130" s="207">
        <f t="shared" ref="EJ130" si="1214">AE132</f>
        <v>0</v>
      </c>
      <c r="EK130" s="207">
        <f t="shared" ref="EK130" si="1215">AF132</f>
        <v>0</v>
      </c>
      <c r="EL130" s="207">
        <f t="shared" ref="EL130" si="1216">AG132</f>
        <v>0</v>
      </c>
      <c r="EM130" s="207">
        <f t="shared" ref="EM130" si="1217">AH132</f>
        <v>0</v>
      </c>
      <c r="EN130" s="207">
        <f t="shared" ref="EN130" si="1218">AI132</f>
        <v>0</v>
      </c>
      <c r="EO130" s="207">
        <f>AJ132</f>
        <v>0</v>
      </c>
      <c r="EP130" s="207">
        <f t="shared" ref="EP130" si="1219">AK132</f>
        <v>0</v>
      </c>
      <c r="EQ130" s="207">
        <f t="shared" ref="EQ130" si="1220">AL132</f>
        <v>0</v>
      </c>
      <c r="ER130" s="207">
        <f t="shared" ref="ER130" si="1221">AM132</f>
        <v>0</v>
      </c>
      <c r="ES130" s="207">
        <f t="shared" ref="ES130" si="1222">AN132</f>
        <v>0</v>
      </c>
      <c r="ET130" s="207">
        <f t="shared" ref="ET130" si="1223">AO132</f>
        <v>0</v>
      </c>
      <c r="EU130" s="207">
        <f t="shared" ref="EU130" si="1224">AP132</f>
        <v>0</v>
      </c>
      <c r="EV130" s="207">
        <f t="shared" ref="EV130" si="1225">AQ132</f>
        <v>0</v>
      </c>
      <c r="EW130" s="207">
        <f t="shared" ref="EW130" si="1226">AR132</f>
        <v>0</v>
      </c>
      <c r="EX130" s="207">
        <f t="shared" ref="EX130" si="1227">AS132</f>
        <v>0</v>
      </c>
      <c r="EY130" s="207">
        <f t="shared" ref="EY130" si="1228">AT132</f>
        <v>0</v>
      </c>
      <c r="EZ130" s="207">
        <f t="shared" ref="EZ130" si="1229">AU132</f>
        <v>0</v>
      </c>
      <c r="FA130" s="207">
        <f t="shared" ref="FA130" si="1230">AV132</f>
        <v>0</v>
      </c>
      <c r="FB130" s="207">
        <f t="shared" ref="FB130" si="1231">AW132</f>
        <v>0</v>
      </c>
      <c r="FC130" s="207">
        <f t="shared" ref="FC130" si="1232">AX132</f>
        <v>0</v>
      </c>
      <c r="FD130" s="207">
        <f t="shared" ref="FD130" si="1233">AY132</f>
        <v>0</v>
      </c>
      <c r="FE130" s="207">
        <f t="shared" ref="FE130" si="1234">AZ132</f>
        <v>0</v>
      </c>
      <c r="FF130" s="207">
        <f t="shared" ref="FF130" si="1235">BA132</f>
        <v>0</v>
      </c>
      <c r="FG130" s="207">
        <f t="shared" ref="FG130" si="1236">BB132</f>
        <v>0</v>
      </c>
      <c r="FH130" s="207">
        <f t="shared" ref="FH130" si="1237">BC132</f>
        <v>0</v>
      </c>
      <c r="FI130" s="207">
        <f t="shared" ref="FI130" si="1238">BD132</f>
        <v>0</v>
      </c>
      <c r="FJ130" s="207">
        <f t="shared" ref="FJ130" si="1239">BE132</f>
        <v>0</v>
      </c>
      <c r="FK130" s="207">
        <f t="shared" ref="FK130" si="1240">BF132</f>
        <v>0</v>
      </c>
      <c r="FL130" s="207">
        <f t="shared" ref="FL130" si="1241">BG132</f>
        <v>0</v>
      </c>
      <c r="FM130" s="207">
        <f t="shared" ref="FM130" si="1242">BH132</f>
        <v>0</v>
      </c>
      <c r="FN130" s="207">
        <f>'Coversheet'!$D$5</f>
        <v>0</v>
      </c>
      <c r="FO130" s="207">
        <f>'Coversheet'!$D$6</f>
        <v>0</v>
      </c>
      <c r="FP130" s="207">
        <f>'Coversheet'!$H$14</f>
        <v>0</v>
      </c>
      <c r="FQ130" s="207">
        <f>'Coversheet'!$H$15</f>
        <v>0</v>
      </c>
      <c r="FR130" s="207" t="str">
        <f>'Coversheet'!$D$12</f>
        <v>Select</v>
      </c>
      <c r="FS130" s="207" t="str">
        <f>'Coversheet'!$B$1</f>
        <v>Retail Collaborative Program Report v 01/2024</v>
      </c>
      <c r="FT130" s="266">
        <f>'Coversheet'!$G$15</f>
        <v>0</v>
      </c>
      <c r="FU130" s="207">
        <f>'Coversheet'!$G$16</f>
        <v>0</v>
      </c>
      <c r="FV130" s="266" t="str">
        <f>'Coversheet'!$D$7</f>
        <v>Select Recipient Name</v>
      </c>
      <c r="FW130" s="266" t="str">
        <f>'Coversheet'!$E$7</f>
        <v>Select Recipient Name</v>
      </c>
      <c r="FX130" s="266" t="str">
        <f>'Coversheet'!$F$7</f>
        <v>Select Recipient Name</v>
      </c>
      <c r="FY130" s="266" t="str">
        <f>'Coversheet'!$G$7</f>
        <v>Select Recipient Name</v>
      </c>
      <c r="FZ130" s="266">
        <f>D130</f>
        <v>0</v>
      </c>
      <c r="GA130" s="266">
        <f>D131</f>
        <v>0</v>
      </c>
      <c r="GB130" s="267">
        <f>B133</f>
        <v>0</v>
      </c>
      <c r="GC130" s="267" t="s">
        <v>107</v>
      </c>
      <c r="GD130" s="266"/>
      <c r="GE130" s="267" t="s">
        <v>107</v>
      </c>
      <c r="GF130" s="267" t="s">
        <v>107</v>
      </c>
      <c r="GG130" s="266">
        <f>H130</f>
        <v>0</v>
      </c>
      <c r="GH130" s="266">
        <f>H131</f>
        <v>0</v>
      </c>
      <c r="GI130" s="207" t="str">
        <f>K130</f>
        <v>Select</v>
      </c>
      <c r="GJ130" s="207" t="str">
        <f>L131</f>
        <v>Select</v>
      </c>
      <c r="GK130" s="207">
        <f>F133</f>
        <v>0</v>
      </c>
      <c r="GL130" s="207">
        <f>M133</f>
        <v>0</v>
      </c>
      <c r="GM130" s="266">
        <f>Q130</f>
        <v>0</v>
      </c>
      <c r="GN130" s="266">
        <f>Q131</f>
        <v>0</v>
      </c>
      <c r="GO130" s="207" t="str">
        <f>T130</f>
        <v>Select</v>
      </c>
      <c r="GP130" s="207" t="str">
        <f>U131</f>
        <v>Select</v>
      </c>
      <c r="GQ130" s="207" t="str">
        <f>O133</f>
        <v>[If this Plan of Action was reported as complete at your Mid-Year Report and no additional updates are needed please skip the Annual Report Response Section. Otherwise, complete the Annual Report Response section and replace this bracketed text with your Progress Report]</v>
      </c>
      <c r="GR130" s="47">
        <f>V133</f>
        <v>0</v>
      </c>
      <c r="GS130" s="47" t="s">
        <v>55</v>
      </c>
      <c r="GT130" s="207" t="str">
        <f>'Performance Elements'!$C$14</f>
        <v xml:space="preserve">Develop a national Food Code adoption strategy (includes integrating FC Adoption Tool Kit into the strategy – NEW ERA DELIVERABLE 3.2.3 </v>
      </c>
      <c r="GU13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30" s="207" t="str">
        <f>'Performance Elements'!$C$16</f>
        <v>Increase enrollment and active participation and application of the Retail Food Regulatory Program Standards.</v>
      </c>
      <c r="GW13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30" s="207" t="str">
        <f>'Performance Elements'!$C$18</f>
        <v>Increase number of establishments that have well developed and implemented Food Safety Management Systems (FSMS)s (Includes well developed employee health program). – NEW ERA DELIVERABLE 3.2.3</v>
      </c>
      <c r="GY130" s="207" t="str">
        <f>'Performance Elements'!$C$19</f>
        <v xml:space="preserve">Develop a strategy to enhance communication and better tell our story </v>
      </c>
      <c r="GZ130" s="207">
        <f>'Performance Elements'!$C$21</f>
        <v>0</v>
      </c>
      <c r="HA130" s="207">
        <f>'Performance Elements'!$C$22</f>
        <v>0</v>
      </c>
      <c r="HB130" s="207">
        <f>'Performance Elements'!$C$23</f>
        <v>0</v>
      </c>
      <c r="HC130" s="207">
        <f>'Performance Elements'!$C$24</f>
        <v>0</v>
      </c>
      <c r="HD130" s="207">
        <f>'Performance Elements'!$C$25</f>
        <v>0</v>
      </c>
      <c r="HE130" s="207">
        <f>'Performance Elements'!$C$26</f>
        <v>0</v>
      </c>
      <c r="HF130" s="207">
        <f>'Performance Elements'!$C$27</f>
        <v>0</v>
      </c>
      <c r="HG130" s="207">
        <f>'Performance Elements'!$C$28</f>
        <v>0</v>
      </c>
      <c r="HH130" s="207">
        <f>'Performance Elements'!$C$29</f>
        <v>0</v>
      </c>
      <c r="HI130" s="207">
        <f>'Performance Elements'!$C$30</f>
        <v>0</v>
      </c>
      <c r="HJ130" s="207">
        <f>'Performance Elements'!$C$31</f>
        <v>0</v>
      </c>
      <c r="HK130" s="207">
        <f>'Performance Elements'!$C$32</f>
        <v>0</v>
      </c>
      <c r="HL130" s="207">
        <f>'Performance Elements'!$C$33</f>
        <v>0</v>
      </c>
      <c r="HM130" s="207">
        <f>'Performance Elements'!$C$34</f>
        <v>0</v>
      </c>
      <c r="HN130" s="207">
        <f>'Performance Elements'!$C$35</f>
        <v>0</v>
      </c>
      <c r="HO130" s="207">
        <f>'Performance Elements'!$C$36</f>
        <v>0</v>
      </c>
      <c r="HP130" s="207">
        <f>'Performance Elements'!$C$37</f>
        <v>0</v>
      </c>
      <c r="HQ130" s="207">
        <f>'Performance Elements'!$C$38</f>
        <v>0</v>
      </c>
      <c r="HR130" s="207">
        <f>'Performance Elements'!$C$39</f>
        <v>0</v>
      </c>
      <c r="HS130" s="207">
        <f>'Performance Elements'!$C$40</f>
        <v>0</v>
      </c>
      <c r="HT130" s="207">
        <f>'Performance Elements'!$C$41</f>
        <v>0</v>
      </c>
      <c r="HU130" s="207">
        <f>'Performance Elements'!$C$42</f>
        <v>0</v>
      </c>
      <c r="HV130" s="207">
        <f>'Performance Elements'!$C$43</f>
        <v>0</v>
      </c>
      <c r="HW130" s="207">
        <f>'Performance Elements'!$C$44</f>
        <v>0</v>
      </c>
      <c r="HX130" s="207">
        <f>'Performance Elements'!$C$45</f>
        <v>0</v>
      </c>
      <c r="HY130" s="207">
        <f>'Performance Elements'!$C$46</f>
        <v>0</v>
      </c>
      <c r="HZ130" s="207">
        <f>'Performance Elements'!$C$46</f>
        <v>0</v>
      </c>
      <c r="IA130" s="207">
        <f>'Performance Elements'!$C$47</f>
        <v>0</v>
      </c>
      <c r="IB130" s="207">
        <f>'Performance Elements'!$C$48</f>
        <v>0</v>
      </c>
      <c r="IC130" s="207">
        <f>'Performance Elements'!$C$49</f>
        <v>0</v>
      </c>
    </row>
    <row r="131" spans="2:237" s="47" customFormat="1" ht="24" customHeight="1" thickBot="1" x14ac:dyDescent="0.55000000000000004">
      <c r="B131" s="74" t="s">
        <v>34</v>
      </c>
      <c r="C131" s="75"/>
      <c r="D131" s="30"/>
      <c r="E131" s="26"/>
      <c r="F131" s="319" t="s">
        <v>35</v>
      </c>
      <c r="G131" s="282"/>
      <c r="H131" s="35"/>
      <c r="I131" s="319" t="s">
        <v>36</v>
      </c>
      <c r="J131" s="281"/>
      <c r="K131" s="282"/>
      <c r="L131" s="78" t="s">
        <v>32</v>
      </c>
      <c r="M131" s="306"/>
      <c r="N131" s="26"/>
      <c r="O131" s="283" t="s">
        <v>35</v>
      </c>
      <c r="P131" s="284"/>
      <c r="Q131" s="35"/>
      <c r="R131" s="283" t="s">
        <v>36</v>
      </c>
      <c r="S131" s="285"/>
      <c r="T131" s="284"/>
      <c r="U131" s="78" t="s">
        <v>32</v>
      </c>
      <c r="V131" s="308"/>
      <c r="W131" s="79"/>
      <c r="X131" s="80" t="s">
        <v>37</v>
      </c>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J131" s="207">
        <f>Y131</f>
        <v>0</v>
      </c>
      <c r="BK131" s="207">
        <f t="shared" si="1142"/>
        <v>0</v>
      </c>
      <c r="BL131" s="207">
        <f t="shared" si="1143"/>
        <v>0</v>
      </c>
      <c r="BM131" s="207">
        <f t="shared" si="1144"/>
        <v>0</v>
      </c>
      <c r="BN131" s="207">
        <f t="shared" si="1145"/>
        <v>0</v>
      </c>
      <c r="BO131" s="207">
        <f t="shared" si="1146"/>
        <v>0</v>
      </c>
      <c r="BP131" s="207">
        <f t="shared" si="1147"/>
        <v>0</v>
      </c>
      <c r="BQ131" s="207">
        <f t="shared" si="1148"/>
        <v>0</v>
      </c>
      <c r="BR131" s="207">
        <f t="shared" si="1149"/>
        <v>0</v>
      </c>
      <c r="BS131" s="207">
        <f t="shared" si="1150"/>
        <v>0</v>
      </c>
      <c r="BT131" s="207">
        <f t="shared" si="1151"/>
        <v>0</v>
      </c>
      <c r="BU131" s="207">
        <f t="shared" ref="BU131" si="1243">AJ131</f>
        <v>0</v>
      </c>
      <c r="BV131" s="207">
        <f t="shared" si="1152"/>
        <v>0</v>
      </c>
      <c r="BW131" s="207">
        <f t="shared" si="1153"/>
        <v>0</v>
      </c>
      <c r="BX131" s="207">
        <f t="shared" si="1154"/>
        <v>0</v>
      </c>
      <c r="BY131" s="207">
        <f t="shared" si="1155"/>
        <v>0</v>
      </c>
      <c r="BZ131" s="207">
        <f t="shared" si="1156"/>
        <v>0</v>
      </c>
      <c r="CA131" s="207">
        <f t="shared" si="1157"/>
        <v>0</v>
      </c>
      <c r="CB131" s="207">
        <f t="shared" si="1158"/>
        <v>0</v>
      </c>
      <c r="CC131" s="207">
        <f t="shared" si="1159"/>
        <v>0</v>
      </c>
      <c r="CD131" s="207">
        <f t="shared" si="1160"/>
        <v>0</v>
      </c>
      <c r="CE131" s="207">
        <f t="shared" si="1161"/>
        <v>0</v>
      </c>
      <c r="CF131" s="207">
        <f t="shared" si="1162"/>
        <v>0</v>
      </c>
      <c r="CG131" s="207">
        <f t="shared" si="1163"/>
        <v>0</v>
      </c>
      <c r="CH131" s="207">
        <f t="shared" si="1164"/>
        <v>0</v>
      </c>
      <c r="CI131" s="207">
        <f t="shared" si="1165"/>
        <v>0</v>
      </c>
      <c r="CJ131" s="207">
        <f t="shared" si="1166"/>
        <v>0</v>
      </c>
      <c r="CK131" s="207">
        <f t="shared" si="1167"/>
        <v>0</v>
      </c>
      <c r="CL131" s="207">
        <f t="shared" si="1168"/>
        <v>0</v>
      </c>
      <c r="CM131" s="207">
        <f t="shared" si="1169"/>
        <v>0</v>
      </c>
      <c r="CN131" s="207">
        <f t="shared" si="1170"/>
        <v>0</v>
      </c>
      <c r="CO131" s="207">
        <f t="shared" si="1171"/>
        <v>0</v>
      </c>
      <c r="CP131" s="207">
        <f t="shared" si="1172"/>
        <v>0</v>
      </c>
      <c r="CQ131" s="207">
        <f t="shared" si="1173"/>
        <v>0</v>
      </c>
      <c r="CR131" s="207">
        <f t="shared" ref="CR131" si="1244">BG131</f>
        <v>0</v>
      </c>
      <c r="CS131" s="207">
        <f t="shared" si="1174"/>
        <v>0</v>
      </c>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f>'Coversheet'!$D$5</f>
        <v>0</v>
      </c>
      <c r="FO131" s="207">
        <f>'Coversheet'!$D$6</f>
        <v>0</v>
      </c>
      <c r="FP131" s="207">
        <f>'Coversheet'!$H$14</f>
        <v>0</v>
      </c>
      <c r="FQ131" s="207">
        <f>'Coversheet'!$H$15</f>
        <v>0</v>
      </c>
      <c r="FR131" s="207" t="str">
        <f>'Coversheet'!$D$12</f>
        <v>Select</v>
      </c>
      <c r="FS131" s="207" t="str">
        <f>'Coversheet'!$B$1</f>
        <v>Retail Collaborative Program Report v 01/2024</v>
      </c>
      <c r="FT131" s="266">
        <f>'Coversheet'!$G$15</f>
        <v>0</v>
      </c>
      <c r="FU131" s="207">
        <f>'Coversheet'!$G$16</f>
        <v>0</v>
      </c>
      <c r="FV131" s="266" t="str">
        <f>'Coversheet'!$D$7</f>
        <v>Select Recipient Name</v>
      </c>
      <c r="FW131" s="266" t="str">
        <f>'Coversheet'!$E$7</f>
        <v>Select Recipient Name</v>
      </c>
      <c r="FX131" s="266" t="str">
        <f>'Coversheet'!$F$7</f>
        <v>Select Recipient Name</v>
      </c>
      <c r="FY131" s="266" t="str">
        <f>'Coversheet'!$G$7</f>
        <v>Select Recipient Name</v>
      </c>
      <c r="FZ131" s="207"/>
      <c r="GA131" s="207"/>
      <c r="GB131" s="207"/>
      <c r="GC131" s="207"/>
      <c r="GD131" s="207"/>
      <c r="GE131" s="207"/>
      <c r="GF131" s="207"/>
      <c r="GG131" s="207"/>
      <c r="GH131" s="207"/>
      <c r="GI131" s="207"/>
      <c r="GJ131" s="207"/>
      <c r="GK131" s="207"/>
      <c r="GL131" s="207"/>
      <c r="GM131" s="207"/>
      <c r="GN131" s="207"/>
      <c r="GO131" s="207"/>
      <c r="GP131" s="207"/>
      <c r="GQ131" s="207"/>
      <c r="GS131" s="47" t="s">
        <v>55</v>
      </c>
      <c r="GT131" s="207" t="str">
        <f>'Performance Elements'!$C$14</f>
        <v xml:space="preserve">Develop a national Food Code adoption strategy (includes integrating FC Adoption Tool Kit into the strategy – NEW ERA DELIVERABLE 3.2.3 </v>
      </c>
      <c r="GU13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31" s="207" t="str">
        <f>'Performance Elements'!$C$16</f>
        <v>Increase enrollment and active participation and application of the Retail Food Regulatory Program Standards.</v>
      </c>
      <c r="GW13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31" s="207" t="str">
        <f>'Performance Elements'!$C$18</f>
        <v>Increase number of establishments that have well developed and implemented Food Safety Management Systems (FSMS)s (Includes well developed employee health program). – NEW ERA DELIVERABLE 3.2.3</v>
      </c>
      <c r="GY131" s="207" t="str">
        <f>'Performance Elements'!$C$19</f>
        <v xml:space="preserve">Develop a strategy to enhance communication and better tell our story </v>
      </c>
      <c r="GZ131" s="207">
        <f>'Performance Elements'!$C$21</f>
        <v>0</v>
      </c>
      <c r="HA131" s="207">
        <f>'Performance Elements'!$C$22</f>
        <v>0</v>
      </c>
      <c r="HB131" s="207">
        <f>'Performance Elements'!$C$23</f>
        <v>0</v>
      </c>
      <c r="HC131" s="207">
        <f>'Performance Elements'!$C$24</f>
        <v>0</v>
      </c>
      <c r="HD131" s="207">
        <f>'Performance Elements'!$C$25</f>
        <v>0</v>
      </c>
      <c r="HE131" s="207">
        <f>'Performance Elements'!$C$26</f>
        <v>0</v>
      </c>
      <c r="HF131" s="207">
        <f>'Performance Elements'!$C$27</f>
        <v>0</v>
      </c>
      <c r="HG131" s="207">
        <f>'Performance Elements'!$C$28</f>
        <v>0</v>
      </c>
      <c r="HH131" s="207">
        <f>'Performance Elements'!$C$29</f>
        <v>0</v>
      </c>
      <c r="HI131" s="207">
        <f>'Performance Elements'!$C$30</f>
        <v>0</v>
      </c>
      <c r="HJ131" s="207">
        <f>'Performance Elements'!$C$31</f>
        <v>0</v>
      </c>
      <c r="HK131" s="207">
        <f>'Performance Elements'!$C$32</f>
        <v>0</v>
      </c>
      <c r="HL131" s="207">
        <f>'Performance Elements'!$C$33</f>
        <v>0</v>
      </c>
      <c r="HM131" s="207">
        <f>'Performance Elements'!$C$34</f>
        <v>0</v>
      </c>
      <c r="HN131" s="207">
        <f>'Performance Elements'!$C$35</f>
        <v>0</v>
      </c>
      <c r="HO131" s="207">
        <f>'Performance Elements'!$C$36</f>
        <v>0</v>
      </c>
      <c r="HP131" s="207">
        <f>'Performance Elements'!$C$37</f>
        <v>0</v>
      </c>
      <c r="HQ131" s="207">
        <f>'Performance Elements'!$C$38</f>
        <v>0</v>
      </c>
      <c r="HR131" s="207">
        <f>'Performance Elements'!$C$39</f>
        <v>0</v>
      </c>
      <c r="HS131" s="207">
        <f>'Performance Elements'!$C$40</f>
        <v>0</v>
      </c>
      <c r="HT131" s="207">
        <f>'Performance Elements'!$C$41</f>
        <v>0</v>
      </c>
      <c r="HU131" s="207">
        <f>'Performance Elements'!$C$42</f>
        <v>0</v>
      </c>
      <c r="HV131" s="207">
        <f>'Performance Elements'!$C$43</f>
        <v>0</v>
      </c>
      <c r="HW131" s="207">
        <f>'Performance Elements'!$C$44</f>
        <v>0</v>
      </c>
      <c r="HX131" s="207">
        <f>'Performance Elements'!$C$45</f>
        <v>0</v>
      </c>
      <c r="HY131" s="207">
        <f>'Performance Elements'!$C$46</f>
        <v>0</v>
      </c>
      <c r="HZ131" s="207">
        <f>'Performance Elements'!$C$46</f>
        <v>0</v>
      </c>
      <c r="IA131" s="207">
        <f>'Performance Elements'!$C$47</f>
        <v>0</v>
      </c>
      <c r="IB131" s="207">
        <f>'Performance Elements'!$C$48</f>
        <v>0</v>
      </c>
      <c r="IC131" s="207">
        <f>'Performance Elements'!$C$49</f>
        <v>0</v>
      </c>
    </row>
    <row r="132" spans="2:237" s="47" customFormat="1" ht="24" customHeight="1" thickBot="1" x14ac:dyDescent="0.55000000000000004">
      <c r="B132" s="286" t="s">
        <v>38</v>
      </c>
      <c r="C132" s="287"/>
      <c r="D132" s="288"/>
      <c r="E132" s="26"/>
      <c r="F132" s="81" t="s">
        <v>39</v>
      </c>
      <c r="G132" s="82"/>
      <c r="H132" s="82"/>
      <c r="I132" s="82"/>
      <c r="J132" s="82"/>
      <c r="K132" s="82"/>
      <c r="L132" s="83"/>
      <c r="M132" s="307"/>
      <c r="N132" s="26"/>
      <c r="O132" s="84" t="s">
        <v>53</v>
      </c>
      <c r="P132" s="85"/>
      <c r="Q132" s="85"/>
      <c r="R132" s="85"/>
      <c r="S132" s="85"/>
      <c r="T132" s="85"/>
      <c r="U132" s="86"/>
      <c r="V132" s="309"/>
      <c r="W132" s="31"/>
      <c r="X132" s="87" t="s">
        <v>41</v>
      </c>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J132" s="207">
        <f>Y132</f>
        <v>0</v>
      </c>
      <c r="BK132" s="207">
        <f t="shared" si="1142"/>
        <v>0</v>
      </c>
      <c r="BL132" s="207">
        <f t="shared" si="1143"/>
        <v>0</v>
      </c>
      <c r="BM132" s="207">
        <f t="shared" si="1144"/>
        <v>0</v>
      </c>
      <c r="BN132" s="207">
        <f t="shared" si="1145"/>
        <v>0</v>
      </c>
      <c r="BO132" s="207">
        <f t="shared" si="1146"/>
        <v>0</v>
      </c>
      <c r="BP132" s="207">
        <f t="shared" si="1147"/>
        <v>0</v>
      </c>
      <c r="BQ132" s="207">
        <f t="shared" si="1148"/>
        <v>0</v>
      </c>
      <c r="BR132" s="207">
        <f t="shared" si="1149"/>
        <v>0</v>
      </c>
      <c r="BS132" s="207">
        <f t="shared" si="1150"/>
        <v>0</v>
      </c>
      <c r="BT132" s="207">
        <f t="shared" si="1151"/>
        <v>0</v>
      </c>
      <c r="BU132" s="207">
        <f>AJ132</f>
        <v>0</v>
      </c>
      <c r="BV132" s="207">
        <f t="shared" si="1152"/>
        <v>0</v>
      </c>
      <c r="BW132" s="207">
        <f t="shared" si="1153"/>
        <v>0</v>
      </c>
      <c r="BX132" s="207">
        <f t="shared" si="1154"/>
        <v>0</v>
      </c>
      <c r="BY132" s="207">
        <f t="shared" si="1155"/>
        <v>0</v>
      </c>
      <c r="BZ132" s="207">
        <f t="shared" si="1156"/>
        <v>0</v>
      </c>
      <c r="CA132" s="207">
        <f t="shared" si="1157"/>
        <v>0</v>
      </c>
      <c r="CB132" s="207">
        <f t="shared" si="1158"/>
        <v>0</v>
      </c>
      <c r="CC132" s="207">
        <f t="shared" si="1159"/>
        <v>0</v>
      </c>
      <c r="CD132" s="207">
        <f t="shared" si="1160"/>
        <v>0</v>
      </c>
      <c r="CE132" s="207">
        <f t="shared" si="1161"/>
        <v>0</v>
      </c>
      <c r="CF132" s="207">
        <f t="shared" si="1162"/>
        <v>0</v>
      </c>
      <c r="CG132" s="207">
        <f t="shared" si="1163"/>
        <v>0</v>
      </c>
      <c r="CH132" s="207">
        <f t="shared" si="1164"/>
        <v>0</v>
      </c>
      <c r="CI132" s="207">
        <f t="shared" si="1165"/>
        <v>0</v>
      </c>
      <c r="CJ132" s="207">
        <f t="shared" si="1166"/>
        <v>0</v>
      </c>
      <c r="CK132" s="207">
        <f t="shared" si="1167"/>
        <v>0</v>
      </c>
      <c r="CL132" s="207">
        <f t="shared" si="1168"/>
        <v>0</v>
      </c>
      <c r="CM132" s="207">
        <f t="shared" si="1169"/>
        <v>0</v>
      </c>
      <c r="CN132" s="207">
        <f t="shared" si="1170"/>
        <v>0</v>
      </c>
      <c r="CO132" s="207">
        <f t="shared" si="1171"/>
        <v>0</v>
      </c>
      <c r="CP132" s="207">
        <f t="shared" si="1172"/>
        <v>0</v>
      </c>
      <c r="CQ132" s="207">
        <f t="shared" si="1173"/>
        <v>0</v>
      </c>
      <c r="CR132" s="207">
        <f>BG132</f>
        <v>0</v>
      </c>
      <c r="CS132" s="207">
        <f>BH132</f>
        <v>0</v>
      </c>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f>'Coversheet'!$D$5</f>
        <v>0</v>
      </c>
      <c r="FO132" s="207">
        <f>'Coversheet'!$D$6</f>
        <v>0</v>
      </c>
      <c r="FP132" s="207">
        <f>'Coversheet'!$H$14</f>
        <v>0</v>
      </c>
      <c r="FQ132" s="207">
        <f>'Coversheet'!$H$15</f>
        <v>0</v>
      </c>
      <c r="FR132" s="207" t="str">
        <f>'Coversheet'!$D$12</f>
        <v>Select</v>
      </c>
      <c r="FS132" s="207" t="str">
        <f>'Coversheet'!$B$1</f>
        <v>Retail Collaborative Program Report v 01/2024</v>
      </c>
      <c r="FT132" s="266">
        <f>'Coversheet'!$G$15</f>
        <v>0</v>
      </c>
      <c r="FU132" s="207">
        <f>'Coversheet'!$G$16</f>
        <v>0</v>
      </c>
      <c r="FV132" s="266" t="str">
        <f>'Coversheet'!$D$7</f>
        <v>Select Recipient Name</v>
      </c>
      <c r="FW132" s="266" t="str">
        <f>'Coversheet'!$E$7</f>
        <v>Select Recipient Name</v>
      </c>
      <c r="FX132" s="266" t="str">
        <f>'Coversheet'!$F$7</f>
        <v>Select Recipient Name</v>
      </c>
      <c r="FY132" s="266" t="str">
        <f>'Coversheet'!$G$7</f>
        <v>Select Recipient Name</v>
      </c>
      <c r="FZ132" s="207"/>
      <c r="GA132" s="207"/>
      <c r="GB132" s="207"/>
      <c r="GC132" s="207"/>
      <c r="GD132" s="207"/>
      <c r="GE132" s="207"/>
      <c r="GF132" s="207"/>
      <c r="GG132" s="207"/>
      <c r="GH132" s="207"/>
      <c r="GI132" s="207"/>
      <c r="GJ132" s="207"/>
      <c r="GK132" s="207"/>
      <c r="GL132" s="207"/>
      <c r="GM132" s="207"/>
      <c r="GN132" s="207"/>
      <c r="GO132" s="207"/>
      <c r="GP132" s="207"/>
      <c r="GQ132" s="207"/>
      <c r="GS132" s="47" t="s">
        <v>55</v>
      </c>
      <c r="GT132" s="207" t="str">
        <f>'Performance Elements'!$C$14</f>
        <v xml:space="preserve">Develop a national Food Code adoption strategy (includes integrating FC Adoption Tool Kit into the strategy – NEW ERA DELIVERABLE 3.2.3 </v>
      </c>
      <c r="GU13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32" s="207" t="str">
        <f>'Performance Elements'!$C$16</f>
        <v>Increase enrollment and active participation and application of the Retail Food Regulatory Program Standards.</v>
      </c>
      <c r="GW13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32" s="207" t="str">
        <f>'Performance Elements'!$C$18</f>
        <v>Increase number of establishments that have well developed and implemented Food Safety Management Systems (FSMS)s (Includes well developed employee health program). – NEW ERA DELIVERABLE 3.2.3</v>
      </c>
      <c r="GY132" s="207" t="str">
        <f>'Performance Elements'!$C$19</f>
        <v xml:space="preserve">Develop a strategy to enhance communication and better tell our story </v>
      </c>
      <c r="GZ132" s="207">
        <f>'Performance Elements'!$C$21</f>
        <v>0</v>
      </c>
      <c r="HA132" s="207">
        <f>'Performance Elements'!$C$22</f>
        <v>0</v>
      </c>
      <c r="HB132" s="207">
        <f>'Performance Elements'!$C$23</f>
        <v>0</v>
      </c>
      <c r="HC132" s="207">
        <f>'Performance Elements'!$C$24</f>
        <v>0</v>
      </c>
      <c r="HD132" s="207">
        <f>'Performance Elements'!$C$25</f>
        <v>0</v>
      </c>
      <c r="HE132" s="207">
        <f>'Performance Elements'!$C$26</f>
        <v>0</v>
      </c>
      <c r="HF132" s="207">
        <f>'Performance Elements'!$C$27</f>
        <v>0</v>
      </c>
      <c r="HG132" s="207">
        <f>'Performance Elements'!$C$28</f>
        <v>0</v>
      </c>
      <c r="HH132" s="207">
        <f>'Performance Elements'!$C$29</f>
        <v>0</v>
      </c>
      <c r="HI132" s="207">
        <f>'Performance Elements'!$C$30</f>
        <v>0</v>
      </c>
      <c r="HJ132" s="207">
        <f>'Performance Elements'!$C$31</f>
        <v>0</v>
      </c>
      <c r="HK132" s="207">
        <f>'Performance Elements'!$C$32</f>
        <v>0</v>
      </c>
      <c r="HL132" s="207">
        <f>'Performance Elements'!$C$33</f>
        <v>0</v>
      </c>
      <c r="HM132" s="207">
        <f>'Performance Elements'!$C$34</f>
        <v>0</v>
      </c>
      <c r="HN132" s="207">
        <f>'Performance Elements'!$C$35</f>
        <v>0</v>
      </c>
      <c r="HO132" s="207">
        <f>'Performance Elements'!$C$36</f>
        <v>0</v>
      </c>
      <c r="HP132" s="207">
        <f>'Performance Elements'!$C$37</f>
        <v>0</v>
      </c>
      <c r="HQ132" s="207">
        <f>'Performance Elements'!$C$38</f>
        <v>0</v>
      </c>
      <c r="HR132" s="207">
        <f>'Performance Elements'!$C$39</f>
        <v>0</v>
      </c>
      <c r="HS132" s="207">
        <f>'Performance Elements'!$C$40</f>
        <v>0</v>
      </c>
      <c r="HT132" s="207">
        <f>'Performance Elements'!$C$41</f>
        <v>0</v>
      </c>
      <c r="HU132" s="207">
        <f>'Performance Elements'!$C$42</f>
        <v>0</v>
      </c>
      <c r="HV132" s="207">
        <f>'Performance Elements'!$C$43</f>
        <v>0</v>
      </c>
      <c r="HW132" s="207">
        <f>'Performance Elements'!$C$44</f>
        <v>0</v>
      </c>
      <c r="HX132" s="207">
        <f>'Performance Elements'!$C$45</f>
        <v>0</v>
      </c>
      <c r="HY132" s="207">
        <f>'Performance Elements'!$C$46</f>
        <v>0</v>
      </c>
      <c r="HZ132" s="207">
        <f>'Performance Elements'!$C$46</f>
        <v>0</v>
      </c>
      <c r="IA132" s="207">
        <f>'Performance Elements'!$C$47</f>
        <v>0</v>
      </c>
      <c r="IB132" s="207">
        <f>'Performance Elements'!$C$48</f>
        <v>0</v>
      </c>
      <c r="IC132" s="207">
        <f>'Performance Elements'!$C$49</f>
        <v>0</v>
      </c>
    </row>
    <row r="133" spans="2:237" s="47" customFormat="1" ht="100.5" customHeight="1" thickBot="1" x14ac:dyDescent="0.4">
      <c r="B133" s="289"/>
      <c r="C133" s="290"/>
      <c r="D133" s="291"/>
      <c r="E133" s="26"/>
      <c r="F133" s="292"/>
      <c r="G133" s="293"/>
      <c r="H133" s="293"/>
      <c r="I133" s="293"/>
      <c r="J133" s="293"/>
      <c r="K133" s="293"/>
      <c r="L133" s="294"/>
      <c r="M133" s="57"/>
      <c r="N133" s="26"/>
      <c r="O133" s="292" t="s">
        <v>42</v>
      </c>
      <c r="P133" s="295"/>
      <c r="Q133" s="295"/>
      <c r="R133" s="295"/>
      <c r="S133" s="295"/>
      <c r="T133" s="295"/>
      <c r="U133" s="296"/>
      <c r="V133" s="57"/>
      <c r="W133" s="89"/>
      <c r="X133" s="26"/>
      <c r="Y133" s="26"/>
      <c r="Z133" s="26"/>
      <c r="AA133" s="26"/>
      <c r="AB133" s="26"/>
      <c r="AC133" s="26"/>
      <c r="AD133" s="26"/>
      <c r="AE133" s="26"/>
      <c r="AF133" s="26"/>
      <c r="AG133" s="26"/>
      <c r="AH133" s="26"/>
      <c r="AI133" s="26"/>
      <c r="AJ133" s="26"/>
      <c r="FV133" s="207"/>
      <c r="FW133" s="207"/>
      <c r="FX133" s="207"/>
      <c r="FY133" s="207"/>
    </row>
    <row r="134" spans="2:237" x14ac:dyDescent="0.35">
      <c r="GQ134" s="47"/>
      <c r="GR134" s="47"/>
      <c r="GS134" s="47"/>
    </row>
    <row r="135" spans="2:237" s="47" customFormat="1" ht="15" thickBot="1" x14ac:dyDescent="0.4">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FV135" s="207"/>
      <c r="FW135" s="207"/>
      <c r="FX135" s="207"/>
      <c r="FY135" s="207"/>
    </row>
    <row r="136" spans="2:237" s="47" customFormat="1" ht="18.75" customHeight="1" thickBot="1" x14ac:dyDescent="0.55000000000000004">
      <c r="B136" s="297" t="s">
        <v>22</v>
      </c>
      <c r="C136" s="298"/>
      <c r="D136" s="299"/>
      <c r="E136" s="42"/>
      <c r="F136" s="300" t="s">
        <v>23</v>
      </c>
      <c r="G136" s="301"/>
      <c r="H136" s="301"/>
      <c r="I136" s="301"/>
      <c r="J136" s="301"/>
      <c r="K136" s="301"/>
      <c r="L136" s="301"/>
      <c r="M136" s="302"/>
      <c r="N136" s="26"/>
      <c r="O136" s="320" t="s">
        <v>24</v>
      </c>
      <c r="P136" s="321"/>
      <c r="Q136" s="321"/>
      <c r="R136" s="321"/>
      <c r="S136" s="321"/>
      <c r="T136" s="321"/>
      <c r="U136" s="321"/>
      <c r="V136" s="322"/>
      <c r="W136" s="26"/>
      <c r="X136" s="26"/>
      <c r="Y136" s="26"/>
      <c r="Z136" s="26"/>
      <c r="AA136" s="26"/>
      <c r="AB136" s="26"/>
      <c r="AC136" s="26"/>
      <c r="AD136" s="26"/>
      <c r="AE136" s="26"/>
      <c r="AF136" s="26"/>
      <c r="AG136" s="26"/>
      <c r="AH136" s="26"/>
      <c r="AI136" s="26"/>
      <c r="AJ136" s="26"/>
      <c r="FV136" s="207"/>
      <c r="FW136" s="207"/>
      <c r="FX136" s="207"/>
      <c r="FY136" s="207"/>
    </row>
    <row r="137" spans="2:237" s="47" customFormat="1" ht="24" customHeight="1" thickBot="1" x14ac:dyDescent="0.55000000000000004">
      <c r="B137" s="67" t="s">
        <v>56</v>
      </c>
      <c r="C137" s="68"/>
      <c r="D137" s="69"/>
      <c r="E137" s="26"/>
      <c r="F137" s="70" t="s">
        <v>56</v>
      </c>
      <c r="G137" s="55"/>
      <c r="H137" s="71"/>
      <c r="I137" s="55"/>
      <c r="J137" s="55"/>
      <c r="K137" s="71"/>
      <c r="L137" s="63"/>
      <c r="M137" s="306" t="s">
        <v>26</v>
      </c>
      <c r="N137" s="26"/>
      <c r="O137" s="72" t="s">
        <v>56</v>
      </c>
      <c r="P137" s="65"/>
      <c r="Q137" s="65"/>
      <c r="R137" s="65"/>
      <c r="S137" s="65"/>
      <c r="T137" s="65"/>
      <c r="U137" s="66"/>
      <c r="V137" s="308" t="s">
        <v>27</v>
      </c>
      <c r="W137" s="26"/>
      <c r="X137" s="73" t="s">
        <v>56</v>
      </c>
      <c r="Y137" s="208" t="s">
        <v>198</v>
      </c>
      <c r="Z137" s="208" t="s">
        <v>199</v>
      </c>
      <c r="AA137" s="208" t="s">
        <v>200</v>
      </c>
      <c r="AB137" s="208" t="s">
        <v>201</v>
      </c>
      <c r="AC137" s="208" t="s">
        <v>202</v>
      </c>
      <c r="AD137" s="208" t="s">
        <v>203</v>
      </c>
      <c r="AE137" s="272" t="s">
        <v>205</v>
      </c>
      <c r="AF137" s="272" t="s">
        <v>206</v>
      </c>
      <c r="AG137" s="272" t="s">
        <v>207</v>
      </c>
      <c r="AH137" s="272" t="s">
        <v>208</v>
      </c>
      <c r="AI137" s="272" t="s">
        <v>209</v>
      </c>
      <c r="AJ137" s="272" t="s">
        <v>210</v>
      </c>
      <c r="AK137" s="272" t="s">
        <v>211</v>
      </c>
      <c r="AL137" s="272" t="s">
        <v>212</v>
      </c>
      <c r="AM137" s="272" t="s">
        <v>213</v>
      </c>
      <c r="AN137" s="272" t="s">
        <v>214</v>
      </c>
      <c r="AO137" s="272" t="s">
        <v>215</v>
      </c>
      <c r="AP137" s="272" t="s">
        <v>216</v>
      </c>
      <c r="AQ137" s="272" t="s">
        <v>217</v>
      </c>
      <c r="AR137" s="272" t="s">
        <v>218</v>
      </c>
      <c r="AS137" s="272" t="s">
        <v>219</v>
      </c>
      <c r="AT137" s="272" t="s">
        <v>220</v>
      </c>
      <c r="AU137" s="272" t="s">
        <v>221</v>
      </c>
      <c r="AV137" s="272" t="s">
        <v>222</v>
      </c>
      <c r="AW137" s="272" t="s">
        <v>223</v>
      </c>
      <c r="AX137" s="272" t="s">
        <v>224</v>
      </c>
      <c r="AY137" s="272" t="s">
        <v>225</v>
      </c>
      <c r="AZ137" s="272" t="s">
        <v>226</v>
      </c>
      <c r="BA137" s="272" t="s">
        <v>227</v>
      </c>
      <c r="BB137" s="272" t="s">
        <v>228</v>
      </c>
      <c r="BC137" s="272" t="s">
        <v>229</v>
      </c>
      <c r="BD137" s="272" t="s">
        <v>230</v>
      </c>
      <c r="BE137" s="272" t="s">
        <v>231</v>
      </c>
      <c r="BF137" s="272" t="s">
        <v>232</v>
      </c>
      <c r="BG137" s="272" t="s">
        <v>233</v>
      </c>
      <c r="BH137" s="272" t="s">
        <v>234</v>
      </c>
      <c r="FV137" s="207"/>
      <c r="FW137" s="207"/>
      <c r="FX137" s="207"/>
      <c r="FY137" s="207"/>
    </row>
    <row r="138" spans="2:237" s="47" customFormat="1" ht="24" customHeight="1" thickBot="1" x14ac:dyDescent="0.55000000000000004">
      <c r="B138" s="74" t="s">
        <v>29</v>
      </c>
      <c r="C138" s="75"/>
      <c r="D138" s="30"/>
      <c r="E138" s="26"/>
      <c r="F138" s="319" t="s">
        <v>30</v>
      </c>
      <c r="G138" s="282"/>
      <c r="H138" s="35"/>
      <c r="I138" s="319" t="s">
        <v>31</v>
      </c>
      <c r="J138" s="282"/>
      <c r="K138" s="310" t="s">
        <v>32</v>
      </c>
      <c r="L138" s="311"/>
      <c r="M138" s="306"/>
      <c r="N138" s="26"/>
      <c r="O138" s="283" t="s">
        <v>30</v>
      </c>
      <c r="P138" s="284"/>
      <c r="Q138" s="35"/>
      <c r="R138" s="283" t="s">
        <v>31</v>
      </c>
      <c r="S138" s="284"/>
      <c r="T138" s="310" t="s">
        <v>32</v>
      </c>
      <c r="U138" s="311"/>
      <c r="V138" s="308"/>
      <c r="W138" s="76"/>
      <c r="X138" s="77" t="s">
        <v>33</v>
      </c>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J138" s="207">
        <f>Y138</f>
        <v>0</v>
      </c>
      <c r="BK138" s="207">
        <f t="shared" ref="BK138:BK140" si="1245">Z138</f>
        <v>0</v>
      </c>
      <c r="BL138" s="207">
        <f t="shared" ref="BL138:BL140" si="1246">AA138</f>
        <v>0</v>
      </c>
      <c r="BM138" s="207">
        <f t="shared" ref="BM138:BM140" si="1247">AB138</f>
        <v>0</v>
      </c>
      <c r="BN138" s="207">
        <f t="shared" ref="BN138:BN140" si="1248">AC138</f>
        <v>0</v>
      </c>
      <c r="BO138" s="207">
        <f t="shared" ref="BO138:BO140" si="1249">AD138</f>
        <v>0</v>
      </c>
      <c r="BP138" s="207">
        <f t="shared" ref="BP138:BP140" si="1250">AE138</f>
        <v>0</v>
      </c>
      <c r="BQ138" s="207">
        <f t="shared" ref="BQ138:BQ140" si="1251">AF138</f>
        <v>0</v>
      </c>
      <c r="BR138" s="207">
        <f t="shared" ref="BR138:BR140" si="1252">AG138</f>
        <v>0</v>
      </c>
      <c r="BS138" s="207">
        <f t="shared" ref="BS138:BS140" si="1253">AH138</f>
        <v>0</v>
      </c>
      <c r="BT138" s="207">
        <f t="shared" ref="BT138:BT140" si="1254">AI138</f>
        <v>0</v>
      </c>
      <c r="BU138" s="207">
        <f>AJ138</f>
        <v>0</v>
      </c>
      <c r="BV138" s="207">
        <f t="shared" ref="BV138:BV140" si="1255">AK138</f>
        <v>0</v>
      </c>
      <c r="BW138" s="207">
        <f t="shared" ref="BW138:BW140" si="1256">AL138</f>
        <v>0</v>
      </c>
      <c r="BX138" s="207">
        <f t="shared" ref="BX138:BX140" si="1257">AM138</f>
        <v>0</v>
      </c>
      <c r="BY138" s="207">
        <f t="shared" ref="BY138:BY140" si="1258">AN138</f>
        <v>0</v>
      </c>
      <c r="BZ138" s="207">
        <f t="shared" ref="BZ138:BZ140" si="1259">AO138</f>
        <v>0</v>
      </c>
      <c r="CA138" s="207">
        <f t="shared" ref="CA138:CA140" si="1260">AP138</f>
        <v>0</v>
      </c>
      <c r="CB138" s="207">
        <f t="shared" ref="CB138:CB140" si="1261">AQ138</f>
        <v>0</v>
      </c>
      <c r="CC138" s="207">
        <f t="shared" ref="CC138:CC140" si="1262">AR138</f>
        <v>0</v>
      </c>
      <c r="CD138" s="207">
        <f t="shared" ref="CD138:CD140" si="1263">AS138</f>
        <v>0</v>
      </c>
      <c r="CE138" s="207">
        <f t="shared" ref="CE138:CE140" si="1264">AT138</f>
        <v>0</v>
      </c>
      <c r="CF138" s="207">
        <f t="shared" ref="CF138:CF140" si="1265">AU138</f>
        <v>0</v>
      </c>
      <c r="CG138" s="207">
        <f t="shared" ref="CG138:CG140" si="1266">AV138</f>
        <v>0</v>
      </c>
      <c r="CH138" s="207">
        <f t="shared" ref="CH138:CH140" si="1267">AW138</f>
        <v>0</v>
      </c>
      <c r="CI138" s="207">
        <f t="shared" ref="CI138:CI140" si="1268">AX138</f>
        <v>0</v>
      </c>
      <c r="CJ138" s="207">
        <f t="shared" ref="CJ138:CJ140" si="1269">AY138</f>
        <v>0</v>
      </c>
      <c r="CK138" s="207">
        <f t="shared" ref="CK138:CK140" si="1270">AZ138</f>
        <v>0</v>
      </c>
      <c r="CL138" s="207">
        <f t="shared" ref="CL138:CL140" si="1271">BA138</f>
        <v>0</v>
      </c>
      <c r="CM138" s="207">
        <f t="shared" ref="CM138:CM140" si="1272">BB138</f>
        <v>0</v>
      </c>
      <c r="CN138" s="207">
        <f t="shared" ref="CN138:CN140" si="1273">BC138</f>
        <v>0</v>
      </c>
      <c r="CO138" s="207">
        <f t="shared" ref="CO138:CO140" si="1274">BD138</f>
        <v>0</v>
      </c>
      <c r="CP138" s="207">
        <f t="shared" ref="CP138:CP140" si="1275">BE138</f>
        <v>0</v>
      </c>
      <c r="CQ138" s="207">
        <f t="shared" ref="CQ138:CQ140" si="1276">BF138</f>
        <v>0</v>
      </c>
      <c r="CR138" s="207">
        <f>BG138</f>
        <v>0</v>
      </c>
      <c r="CS138" s="207">
        <f t="shared" ref="CS138:CS139" si="1277">BH138</f>
        <v>0</v>
      </c>
      <c r="CT138" s="207">
        <f>Y139</f>
        <v>0</v>
      </c>
      <c r="CU138" s="207">
        <f t="shared" ref="CU138" si="1278">Z139</f>
        <v>0</v>
      </c>
      <c r="CV138" s="207">
        <f t="shared" ref="CV138" si="1279">AA139</f>
        <v>0</v>
      </c>
      <c r="CW138" s="207">
        <f t="shared" ref="CW138" si="1280">AB139</f>
        <v>0</v>
      </c>
      <c r="CX138" s="207">
        <f t="shared" ref="CX138" si="1281">AC139</f>
        <v>0</v>
      </c>
      <c r="CY138" s="207">
        <f t="shared" ref="CY138" si="1282">AD139</f>
        <v>0</v>
      </c>
      <c r="CZ138" s="207">
        <f t="shared" ref="CZ138" si="1283">AE139</f>
        <v>0</v>
      </c>
      <c r="DA138" s="207">
        <f t="shared" ref="DA138" si="1284">AF139</f>
        <v>0</v>
      </c>
      <c r="DB138" s="207">
        <f t="shared" ref="DB138" si="1285">AG139</f>
        <v>0</v>
      </c>
      <c r="DC138" s="207">
        <f t="shared" ref="DC138" si="1286">AH139</f>
        <v>0</v>
      </c>
      <c r="DD138" s="207">
        <f t="shared" ref="DD138" si="1287">AI139</f>
        <v>0</v>
      </c>
      <c r="DE138" s="207">
        <f>AJ139</f>
        <v>0</v>
      </c>
      <c r="DF138" s="207">
        <f t="shared" ref="DF138" si="1288">AK139</f>
        <v>0</v>
      </c>
      <c r="DG138" s="207">
        <f t="shared" ref="DG138" si="1289">AL139</f>
        <v>0</v>
      </c>
      <c r="DH138" s="207">
        <f t="shared" ref="DH138" si="1290">AM139</f>
        <v>0</v>
      </c>
      <c r="DI138" s="207">
        <f t="shared" ref="DI138" si="1291">AN139</f>
        <v>0</v>
      </c>
      <c r="DJ138" s="207">
        <f t="shared" ref="DJ138" si="1292">AO139</f>
        <v>0</v>
      </c>
      <c r="DK138" s="207">
        <f t="shared" ref="DK138" si="1293">AP139</f>
        <v>0</v>
      </c>
      <c r="DL138" s="207">
        <f t="shared" ref="DL138" si="1294">AQ139</f>
        <v>0</v>
      </c>
      <c r="DM138" s="207">
        <f t="shared" ref="DM138" si="1295">AR139</f>
        <v>0</v>
      </c>
      <c r="DN138" s="207">
        <f t="shared" ref="DN138" si="1296">AS139</f>
        <v>0</v>
      </c>
      <c r="DO138" s="207">
        <f t="shared" ref="DO138" si="1297">AT139</f>
        <v>0</v>
      </c>
      <c r="DP138" s="207">
        <f t="shared" ref="DP138" si="1298">AU139</f>
        <v>0</v>
      </c>
      <c r="DQ138" s="207">
        <f t="shared" ref="DQ138" si="1299">AV139</f>
        <v>0</v>
      </c>
      <c r="DR138" s="207">
        <f t="shared" ref="DR138" si="1300">AW139</f>
        <v>0</v>
      </c>
      <c r="DS138" s="207">
        <f t="shared" ref="DS138" si="1301">AX139</f>
        <v>0</v>
      </c>
      <c r="DT138" s="207">
        <f t="shared" ref="DT138" si="1302">AY139</f>
        <v>0</v>
      </c>
      <c r="DU138" s="207">
        <f t="shared" ref="DU138" si="1303">AZ139</f>
        <v>0</v>
      </c>
      <c r="DV138" s="207">
        <f t="shared" ref="DV138" si="1304">BA139</f>
        <v>0</v>
      </c>
      <c r="DW138" s="207">
        <f t="shared" ref="DW138" si="1305">BB139</f>
        <v>0</v>
      </c>
      <c r="DX138" s="207">
        <f t="shared" ref="DX138" si="1306">BC139</f>
        <v>0</v>
      </c>
      <c r="DY138" s="207">
        <f t="shared" ref="DY138" si="1307">BD139</f>
        <v>0</v>
      </c>
      <c r="DZ138" s="207">
        <f t="shared" ref="DZ138" si="1308">BE139</f>
        <v>0</v>
      </c>
      <c r="EA138" s="207">
        <f t="shared" ref="EA138" si="1309">BF139</f>
        <v>0</v>
      </c>
      <c r="EB138" s="207">
        <f t="shared" ref="EB138" si="1310">BG139</f>
        <v>0</v>
      </c>
      <c r="EC138" s="207">
        <f t="shared" ref="EC138" si="1311">BH139</f>
        <v>0</v>
      </c>
      <c r="ED138" s="207">
        <f>Y140</f>
        <v>0</v>
      </c>
      <c r="EE138" s="207">
        <f t="shared" ref="EE138" si="1312">Z140</f>
        <v>0</v>
      </c>
      <c r="EF138" s="207">
        <f t="shared" ref="EF138" si="1313">AA140</f>
        <v>0</v>
      </c>
      <c r="EG138" s="207">
        <f t="shared" ref="EG138" si="1314">AB140</f>
        <v>0</v>
      </c>
      <c r="EH138" s="207">
        <f t="shared" ref="EH138" si="1315">AC140</f>
        <v>0</v>
      </c>
      <c r="EI138" s="207">
        <f t="shared" ref="EI138" si="1316">AD140</f>
        <v>0</v>
      </c>
      <c r="EJ138" s="207">
        <f t="shared" ref="EJ138" si="1317">AE140</f>
        <v>0</v>
      </c>
      <c r="EK138" s="207">
        <f t="shared" ref="EK138" si="1318">AF140</f>
        <v>0</v>
      </c>
      <c r="EL138" s="207">
        <f t="shared" ref="EL138" si="1319">AG140</f>
        <v>0</v>
      </c>
      <c r="EM138" s="207">
        <f t="shared" ref="EM138" si="1320">AH140</f>
        <v>0</v>
      </c>
      <c r="EN138" s="207">
        <f t="shared" ref="EN138" si="1321">AI140</f>
        <v>0</v>
      </c>
      <c r="EO138" s="207">
        <f>AJ140</f>
        <v>0</v>
      </c>
      <c r="EP138" s="207">
        <f t="shared" ref="EP138" si="1322">AK140</f>
        <v>0</v>
      </c>
      <c r="EQ138" s="207">
        <f t="shared" ref="EQ138" si="1323">AL140</f>
        <v>0</v>
      </c>
      <c r="ER138" s="207">
        <f t="shared" ref="ER138" si="1324">AM140</f>
        <v>0</v>
      </c>
      <c r="ES138" s="207">
        <f t="shared" ref="ES138" si="1325">AN140</f>
        <v>0</v>
      </c>
      <c r="ET138" s="207">
        <f t="shared" ref="ET138" si="1326">AO140</f>
        <v>0</v>
      </c>
      <c r="EU138" s="207">
        <f t="shared" ref="EU138" si="1327">AP140</f>
        <v>0</v>
      </c>
      <c r="EV138" s="207">
        <f t="shared" ref="EV138" si="1328">AQ140</f>
        <v>0</v>
      </c>
      <c r="EW138" s="207">
        <f t="shared" ref="EW138" si="1329">AR140</f>
        <v>0</v>
      </c>
      <c r="EX138" s="207">
        <f t="shared" ref="EX138" si="1330">AS140</f>
        <v>0</v>
      </c>
      <c r="EY138" s="207">
        <f t="shared" ref="EY138" si="1331">AT140</f>
        <v>0</v>
      </c>
      <c r="EZ138" s="207">
        <f t="shared" ref="EZ138" si="1332">AU140</f>
        <v>0</v>
      </c>
      <c r="FA138" s="207">
        <f t="shared" ref="FA138" si="1333">AV140</f>
        <v>0</v>
      </c>
      <c r="FB138" s="207">
        <f t="shared" ref="FB138" si="1334">AW140</f>
        <v>0</v>
      </c>
      <c r="FC138" s="207">
        <f t="shared" ref="FC138" si="1335">AX140</f>
        <v>0</v>
      </c>
      <c r="FD138" s="207">
        <f t="shared" ref="FD138" si="1336">AY140</f>
        <v>0</v>
      </c>
      <c r="FE138" s="207">
        <f t="shared" ref="FE138" si="1337">AZ140</f>
        <v>0</v>
      </c>
      <c r="FF138" s="207">
        <f t="shared" ref="FF138" si="1338">BA140</f>
        <v>0</v>
      </c>
      <c r="FG138" s="207">
        <f t="shared" ref="FG138" si="1339">BB140</f>
        <v>0</v>
      </c>
      <c r="FH138" s="207">
        <f t="shared" ref="FH138" si="1340">BC140</f>
        <v>0</v>
      </c>
      <c r="FI138" s="207">
        <f t="shared" ref="FI138" si="1341">BD140</f>
        <v>0</v>
      </c>
      <c r="FJ138" s="207">
        <f t="shared" ref="FJ138" si="1342">BE140</f>
        <v>0</v>
      </c>
      <c r="FK138" s="207">
        <f t="shared" ref="FK138" si="1343">BF140</f>
        <v>0</v>
      </c>
      <c r="FL138" s="207">
        <f t="shared" ref="FL138" si="1344">BG140</f>
        <v>0</v>
      </c>
      <c r="FM138" s="207">
        <f t="shared" ref="FM138" si="1345">BH140</f>
        <v>0</v>
      </c>
      <c r="FN138" s="207">
        <f>'Coversheet'!$D$5</f>
        <v>0</v>
      </c>
      <c r="FO138" s="207">
        <f>'Coversheet'!$D$6</f>
        <v>0</v>
      </c>
      <c r="FP138" s="207">
        <f>'Coversheet'!$H$14</f>
        <v>0</v>
      </c>
      <c r="FQ138" s="207">
        <f>'Coversheet'!$H$15</f>
        <v>0</v>
      </c>
      <c r="FR138" s="207" t="str">
        <f>'Coversheet'!$D$12</f>
        <v>Select</v>
      </c>
      <c r="FS138" s="207" t="str">
        <f>'Coversheet'!$B$1</f>
        <v>Retail Collaborative Program Report v 01/2024</v>
      </c>
      <c r="FT138" s="266">
        <f>'Coversheet'!$G$15</f>
        <v>0</v>
      </c>
      <c r="FU138" s="207">
        <f>'Coversheet'!$G$16</f>
        <v>0</v>
      </c>
      <c r="FV138" s="266" t="str">
        <f>'Coversheet'!$D$7</f>
        <v>Select Recipient Name</v>
      </c>
      <c r="FW138" s="266" t="str">
        <f>'Coversheet'!$E$7</f>
        <v>Select Recipient Name</v>
      </c>
      <c r="FX138" s="266" t="str">
        <f>'Coversheet'!$F$7</f>
        <v>Select Recipient Name</v>
      </c>
      <c r="FY138" s="266" t="str">
        <f>'Coversheet'!$G$7</f>
        <v>Select Recipient Name</v>
      </c>
      <c r="FZ138" s="266">
        <f>D138</f>
        <v>0</v>
      </c>
      <c r="GA138" s="266">
        <f>D139</f>
        <v>0</v>
      </c>
      <c r="GB138" s="267">
        <f>B141</f>
        <v>0</v>
      </c>
      <c r="GC138" s="267" t="s">
        <v>107</v>
      </c>
      <c r="GD138" s="266"/>
      <c r="GE138" s="267" t="s">
        <v>107</v>
      </c>
      <c r="GF138" s="267" t="s">
        <v>107</v>
      </c>
      <c r="GG138" s="266">
        <f>H138</f>
        <v>0</v>
      </c>
      <c r="GH138" s="266">
        <f>H139</f>
        <v>0</v>
      </c>
      <c r="GI138" s="207" t="str">
        <f>K138</f>
        <v>Select</v>
      </c>
      <c r="GJ138" s="207" t="str">
        <f>L139</f>
        <v>Select</v>
      </c>
      <c r="GK138" s="207">
        <f>F141</f>
        <v>0</v>
      </c>
      <c r="GL138" s="207">
        <f>M141</f>
        <v>0</v>
      </c>
      <c r="GM138" s="266">
        <f>Q138</f>
        <v>0</v>
      </c>
      <c r="GN138" s="266">
        <f>Q139</f>
        <v>0</v>
      </c>
      <c r="GO138" s="207" t="str">
        <f>T138</f>
        <v>Select</v>
      </c>
      <c r="GP138" s="207" t="str">
        <f>U139</f>
        <v>Select</v>
      </c>
      <c r="GQ138" s="207" t="str">
        <f>O141</f>
        <v>[If this Plan of Action was reported as complete at your Mid-Year Report and no additional updates are needed please skip the Annual Report Response Section. Otherwise, complete the Annual Report Response section and replace this bracketed text with your Progress Report]</v>
      </c>
      <c r="GR138" s="47">
        <f>V141</f>
        <v>0</v>
      </c>
      <c r="GS138" s="47" t="s">
        <v>56</v>
      </c>
      <c r="GT138" s="207" t="str">
        <f>'Performance Elements'!$C$14</f>
        <v xml:space="preserve">Develop a national Food Code adoption strategy (includes integrating FC Adoption Tool Kit into the strategy – NEW ERA DELIVERABLE 3.2.3 </v>
      </c>
      <c r="GU13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38" s="207" t="str">
        <f>'Performance Elements'!$C$16</f>
        <v>Increase enrollment and active participation and application of the Retail Food Regulatory Program Standards.</v>
      </c>
      <c r="GW13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38" s="207" t="str">
        <f>'Performance Elements'!$C$18</f>
        <v>Increase number of establishments that have well developed and implemented Food Safety Management Systems (FSMS)s (Includes well developed employee health program). – NEW ERA DELIVERABLE 3.2.3</v>
      </c>
      <c r="GY138" s="207" t="str">
        <f>'Performance Elements'!$C$19</f>
        <v xml:space="preserve">Develop a strategy to enhance communication and better tell our story </v>
      </c>
      <c r="GZ138" s="207">
        <f>'Performance Elements'!$C$21</f>
        <v>0</v>
      </c>
      <c r="HA138" s="207">
        <f>'Performance Elements'!$C$22</f>
        <v>0</v>
      </c>
      <c r="HB138" s="207">
        <f>'Performance Elements'!$C$23</f>
        <v>0</v>
      </c>
      <c r="HC138" s="207">
        <f>'Performance Elements'!$C$24</f>
        <v>0</v>
      </c>
      <c r="HD138" s="207">
        <f>'Performance Elements'!$C$25</f>
        <v>0</v>
      </c>
      <c r="HE138" s="207">
        <f>'Performance Elements'!$C$26</f>
        <v>0</v>
      </c>
      <c r="HF138" s="207">
        <f>'Performance Elements'!$C$27</f>
        <v>0</v>
      </c>
      <c r="HG138" s="207">
        <f>'Performance Elements'!$C$28</f>
        <v>0</v>
      </c>
      <c r="HH138" s="207">
        <f>'Performance Elements'!$C$29</f>
        <v>0</v>
      </c>
      <c r="HI138" s="207">
        <f>'Performance Elements'!$C$30</f>
        <v>0</v>
      </c>
      <c r="HJ138" s="207">
        <f>'Performance Elements'!$C$31</f>
        <v>0</v>
      </c>
      <c r="HK138" s="207">
        <f>'Performance Elements'!$C$32</f>
        <v>0</v>
      </c>
      <c r="HL138" s="207">
        <f>'Performance Elements'!$C$33</f>
        <v>0</v>
      </c>
      <c r="HM138" s="207">
        <f>'Performance Elements'!$C$34</f>
        <v>0</v>
      </c>
      <c r="HN138" s="207">
        <f>'Performance Elements'!$C$35</f>
        <v>0</v>
      </c>
      <c r="HO138" s="207">
        <f>'Performance Elements'!$C$36</f>
        <v>0</v>
      </c>
      <c r="HP138" s="207">
        <f>'Performance Elements'!$C$37</f>
        <v>0</v>
      </c>
      <c r="HQ138" s="207">
        <f>'Performance Elements'!$C$38</f>
        <v>0</v>
      </c>
      <c r="HR138" s="207">
        <f>'Performance Elements'!$C$39</f>
        <v>0</v>
      </c>
      <c r="HS138" s="207">
        <f>'Performance Elements'!$C$40</f>
        <v>0</v>
      </c>
      <c r="HT138" s="207">
        <f>'Performance Elements'!$C$41</f>
        <v>0</v>
      </c>
      <c r="HU138" s="207">
        <f>'Performance Elements'!$C$42</f>
        <v>0</v>
      </c>
      <c r="HV138" s="207">
        <f>'Performance Elements'!$C$43</f>
        <v>0</v>
      </c>
      <c r="HW138" s="207">
        <f>'Performance Elements'!$C$44</f>
        <v>0</v>
      </c>
      <c r="HX138" s="207">
        <f>'Performance Elements'!$C$45</f>
        <v>0</v>
      </c>
      <c r="HY138" s="207">
        <f>'Performance Elements'!$C$46</f>
        <v>0</v>
      </c>
      <c r="HZ138" s="207">
        <f>'Performance Elements'!$C$46</f>
        <v>0</v>
      </c>
      <c r="IA138" s="207">
        <f>'Performance Elements'!$C$47</f>
        <v>0</v>
      </c>
      <c r="IB138" s="207">
        <f>'Performance Elements'!$C$48</f>
        <v>0</v>
      </c>
      <c r="IC138" s="207">
        <f>'Performance Elements'!$C$49</f>
        <v>0</v>
      </c>
    </row>
    <row r="139" spans="2:237" s="47" customFormat="1" ht="24" customHeight="1" thickBot="1" x14ac:dyDescent="0.55000000000000004">
      <c r="B139" s="74" t="s">
        <v>34</v>
      </c>
      <c r="C139" s="75"/>
      <c r="D139" s="30"/>
      <c r="E139" s="26"/>
      <c r="F139" s="319" t="s">
        <v>35</v>
      </c>
      <c r="G139" s="282"/>
      <c r="H139" s="35"/>
      <c r="I139" s="319" t="s">
        <v>36</v>
      </c>
      <c r="J139" s="281"/>
      <c r="K139" s="282"/>
      <c r="L139" s="78" t="s">
        <v>32</v>
      </c>
      <c r="M139" s="306"/>
      <c r="N139" s="26"/>
      <c r="O139" s="283" t="s">
        <v>35</v>
      </c>
      <c r="P139" s="284"/>
      <c r="Q139" s="35"/>
      <c r="R139" s="283" t="s">
        <v>36</v>
      </c>
      <c r="S139" s="285"/>
      <c r="T139" s="284"/>
      <c r="U139" s="78" t="s">
        <v>32</v>
      </c>
      <c r="V139" s="308"/>
      <c r="W139" s="79"/>
      <c r="X139" s="80" t="s">
        <v>37</v>
      </c>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J139" s="207">
        <f>Y139</f>
        <v>0</v>
      </c>
      <c r="BK139" s="207">
        <f t="shared" si="1245"/>
        <v>0</v>
      </c>
      <c r="BL139" s="207">
        <f t="shared" si="1246"/>
        <v>0</v>
      </c>
      <c r="BM139" s="207">
        <f t="shared" si="1247"/>
        <v>0</v>
      </c>
      <c r="BN139" s="207">
        <f t="shared" si="1248"/>
        <v>0</v>
      </c>
      <c r="BO139" s="207">
        <f t="shared" si="1249"/>
        <v>0</v>
      </c>
      <c r="BP139" s="207">
        <f t="shared" si="1250"/>
        <v>0</v>
      </c>
      <c r="BQ139" s="207">
        <f t="shared" si="1251"/>
        <v>0</v>
      </c>
      <c r="BR139" s="207">
        <f t="shared" si="1252"/>
        <v>0</v>
      </c>
      <c r="BS139" s="207">
        <f t="shared" si="1253"/>
        <v>0</v>
      </c>
      <c r="BT139" s="207">
        <f t="shared" si="1254"/>
        <v>0</v>
      </c>
      <c r="BU139" s="207">
        <f t="shared" ref="BU139" si="1346">AJ139</f>
        <v>0</v>
      </c>
      <c r="BV139" s="207">
        <f t="shared" si="1255"/>
        <v>0</v>
      </c>
      <c r="BW139" s="207">
        <f t="shared" si="1256"/>
        <v>0</v>
      </c>
      <c r="BX139" s="207">
        <f t="shared" si="1257"/>
        <v>0</v>
      </c>
      <c r="BY139" s="207">
        <f t="shared" si="1258"/>
        <v>0</v>
      </c>
      <c r="BZ139" s="207">
        <f t="shared" si="1259"/>
        <v>0</v>
      </c>
      <c r="CA139" s="207">
        <f t="shared" si="1260"/>
        <v>0</v>
      </c>
      <c r="CB139" s="207">
        <f t="shared" si="1261"/>
        <v>0</v>
      </c>
      <c r="CC139" s="207">
        <f t="shared" si="1262"/>
        <v>0</v>
      </c>
      <c r="CD139" s="207">
        <f t="shared" si="1263"/>
        <v>0</v>
      </c>
      <c r="CE139" s="207">
        <f t="shared" si="1264"/>
        <v>0</v>
      </c>
      <c r="CF139" s="207">
        <f t="shared" si="1265"/>
        <v>0</v>
      </c>
      <c r="CG139" s="207">
        <f t="shared" si="1266"/>
        <v>0</v>
      </c>
      <c r="CH139" s="207">
        <f t="shared" si="1267"/>
        <v>0</v>
      </c>
      <c r="CI139" s="207">
        <f t="shared" si="1268"/>
        <v>0</v>
      </c>
      <c r="CJ139" s="207">
        <f t="shared" si="1269"/>
        <v>0</v>
      </c>
      <c r="CK139" s="207">
        <f t="shared" si="1270"/>
        <v>0</v>
      </c>
      <c r="CL139" s="207">
        <f t="shared" si="1271"/>
        <v>0</v>
      </c>
      <c r="CM139" s="207">
        <f t="shared" si="1272"/>
        <v>0</v>
      </c>
      <c r="CN139" s="207">
        <f t="shared" si="1273"/>
        <v>0</v>
      </c>
      <c r="CO139" s="207">
        <f t="shared" si="1274"/>
        <v>0</v>
      </c>
      <c r="CP139" s="207">
        <f t="shared" si="1275"/>
        <v>0</v>
      </c>
      <c r="CQ139" s="207">
        <f t="shared" si="1276"/>
        <v>0</v>
      </c>
      <c r="CR139" s="207">
        <f t="shared" ref="CR139" si="1347">BG139</f>
        <v>0</v>
      </c>
      <c r="CS139" s="207">
        <f t="shared" si="1277"/>
        <v>0</v>
      </c>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207"/>
      <c r="DO139" s="207"/>
      <c r="DP139" s="207"/>
      <c r="DQ139" s="207"/>
      <c r="DR139" s="207"/>
      <c r="DS139" s="207"/>
      <c r="DT139" s="207"/>
      <c r="DU139" s="207"/>
      <c r="DV139" s="207"/>
      <c r="DW139" s="207"/>
      <c r="DX139" s="207"/>
      <c r="DY139" s="207"/>
      <c r="DZ139" s="207"/>
      <c r="EA139" s="207"/>
      <c r="EB139" s="207"/>
      <c r="EC139" s="207"/>
      <c r="ED139" s="207"/>
      <c r="EE139" s="207"/>
      <c r="EF139" s="207"/>
      <c r="EG139" s="207"/>
      <c r="EH139" s="207"/>
      <c r="EI139" s="207"/>
      <c r="EJ139" s="207"/>
      <c r="EK139" s="207"/>
      <c r="EL139" s="207"/>
      <c r="EM139" s="207"/>
      <c r="EN139" s="207"/>
      <c r="EO139" s="207"/>
      <c r="EP139" s="207"/>
      <c r="EQ139" s="207"/>
      <c r="ER139" s="207"/>
      <c r="ES139" s="207"/>
      <c r="ET139" s="207"/>
      <c r="EU139" s="207"/>
      <c r="EV139" s="207"/>
      <c r="EW139" s="207"/>
      <c r="EX139" s="207"/>
      <c r="EY139" s="207"/>
      <c r="EZ139" s="207"/>
      <c r="FA139" s="207"/>
      <c r="FB139" s="207"/>
      <c r="FC139" s="207"/>
      <c r="FD139" s="207"/>
      <c r="FE139" s="207"/>
      <c r="FF139" s="207"/>
      <c r="FG139" s="207"/>
      <c r="FH139" s="207"/>
      <c r="FI139" s="207"/>
      <c r="FJ139" s="207"/>
      <c r="FK139" s="207"/>
      <c r="FL139" s="207"/>
      <c r="FM139" s="207"/>
      <c r="FN139" s="207">
        <f>'Coversheet'!$D$5</f>
        <v>0</v>
      </c>
      <c r="FO139" s="207">
        <f>'Coversheet'!$D$6</f>
        <v>0</v>
      </c>
      <c r="FP139" s="207">
        <f>'Coversheet'!$H$14</f>
        <v>0</v>
      </c>
      <c r="FQ139" s="207">
        <f>'Coversheet'!$H$15</f>
        <v>0</v>
      </c>
      <c r="FR139" s="207" t="str">
        <f>'Coversheet'!$D$12</f>
        <v>Select</v>
      </c>
      <c r="FS139" s="207" t="str">
        <f>'Coversheet'!$B$1</f>
        <v>Retail Collaborative Program Report v 01/2024</v>
      </c>
      <c r="FT139" s="266">
        <f>'Coversheet'!$G$15</f>
        <v>0</v>
      </c>
      <c r="FU139" s="207">
        <f>'Coversheet'!$G$16</f>
        <v>0</v>
      </c>
      <c r="FV139" s="266" t="str">
        <f>'Coversheet'!$D$7</f>
        <v>Select Recipient Name</v>
      </c>
      <c r="FW139" s="266" t="str">
        <f>'Coversheet'!$E$7</f>
        <v>Select Recipient Name</v>
      </c>
      <c r="FX139" s="266" t="str">
        <f>'Coversheet'!$F$7</f>
        <v>Select Recipient Name</v>
      </c>
      <c r="FY139" s="266" t="str">
        <f>'Coversheet'!$G$7</f>
        <v>Select Recipient Name</v>
      </c>
      <c r="FZ139" s="207"/>
      <c r="GA139" s="207"/>
      <c r="GB139" s="207"/>
      <c r="GC139" s="207"/>
      <c r="GD139" s="207"/>
      <c r="GE139" s="207"/>
      <c r="GF139" s="207"/>
      <c r="GG139" s="207"/>
      <c r="GH139" s="207"/>
      <c r="GI139" s="207"/>
      <c r="GJ139" s="207"/>
      <c r="GK139" s="207"/>
      <c r="GL139" s="207"/>
      <c r="GM139" s="207"/>
      <c r="GN139" s="207"/>
      <c r="GO139" s="207"/>
      <c r="GP139" s="207"/>
      <c r="GQ139" s="207"/>
      <c r="GS139" s="47" t="s">
        <v>56</v>
      </c>
      <c r="GT139" s="207" t="str">
        <f>'Performance Elements'!$C$14</f>
        <v xml:space="preserve">Develop a national Food Code adoption strategy (includes integrating FC Adoption Tool Kit into the strategy – NEW ERA DELIVERABLE 3.2.3 </v>
      </c>
      <c r="GU13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39" s="207" t="str">
        <f>'Performance Elements'!$C$16</f>
        <v>Increase enrollment and active participation and application of the Retail Food Regulatory Program Standards.</v>
      </c>
      <c r="GW13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39" s="207" t="str">
        <f>'Performance Elements'!$C$18</f>
        <v>Increase number of establishments that have well developed and implemented Food Safety Management Systems (FSMS)s (Includes well developed employee health program). – NEW ERA DELIVERABLE 3.2.3</v>
      </c>
      <c r="GY139" s="207" t="str">
        <f>'Performance Elements'!$C$19</f>
        <v xml:space="preserve">Develop a strategy to enhance communication and better tell our story </v>
      </c>
      <c r="GZ139" s="207">
        <f>'Performance Elements'!$C$21</f>
        <v>0</v>
      </c>
      <c r="HA139" s="207">
        <f>'Performance Elements'!$C$22</f>
        <v>0</v>
      </c>
      <c r="HB139" s="207">
        <f>'Performance Elements'!$C$23</f>
        <v>0</v>
      </c>
      <c r="HC139" s="207">
        <f>'Performance Elements'!$C$24</f>
        <v>0</v>
      </c>
      <c r="HD139" s="207">
        <f>'Performance Elements'!$C$25</f>
        <v>0</v>
      </c>
      <c r="HE139" s="207">
        <f>'Performance Elements'!$C$26</f>
        <v>0</v>
      </c>
      <c r="HF139" s="207">
        <f>'Performance Elements'!$C$27</f>
        <v>0</v>
      </c>
      <c r="HG139" s="207">
        <f>'Performance Elements'!$C$28</f>
        <v>0</v>
      </c>
      <c r="HH139" s="207">
        <f>'Performance Elements'!$C$29</f>
        <v>0</v>
      </c>
      <c r="HI139" s="207">
        <f>'Performance Elements'!$C$30</f>
        <v>0</v>
      </c>
      <c r="HJ139" s="207">
        <f>'Performance Elements'!$C$31</f>
        <v>0</v>
      </c>
      <c r="HK139" s="207">
        <f>'Performance Elements'!$C$32</f>
        <v>0</v>
      </c>
      <c r="HL139" s="207">
        <f>'Performance Elements'!$C$33</f>
        <v>0</v>
      </c>
      <c r="HM139" s="207">
        <f>'Performance Elements'!$C$34</f>
        <v>0</v>
      </c>
      <c r="HN139" s="207">
        <f>'Performance Elements'!$C$35</f>
        <v>0</v>
      </c>
      <c r="HO139" s="207">
        <f>'Performance Elements'!$C$36</f>
        <v>0</v>
      </c>
      <c r="HP139" s="207">
        <f>'Performance Elements'!$C$37</f>
        <v>0</v>
      </c>
      <c r="HQ139" s="207">
        <f>'Performance Elements'!$C$38</f>
        <v>0</v>
      </c>
      <c r="HR139" s="207">
        <f>'Performance Elements'!$C$39</f>
        <v>0</v>
      </c>
      <c r="HS139" s="207">
        <f>'Performance Elements'!$C$40</f>
        <v>0</v>
      </c>
      <c r="HT139" s="207">
        <f>'Performance Elements'!$C$41</f>
        <v>0</v>
      </c>
      <c r="HU139" s="207">
        <f>'Performance Elements'!$C$42</f>
        <v>0</v>
      </c>
      <c r="HV139" s="207">
        <f>'Performance Elements'!$C$43</f>
        <v>0</v>
      </c>
      <c r="HW139" s="207">
        <f>'Performance Elements'!$C$44</f>
        <v>0</v>
      </c>
      <c r="HX139" s="207">
        <f>'Performance Elements'!$C$45</f>
        <v>0</v>
      </c>
      <c r="HY139" s="207">
        <f>'Performance Elements'!$C$46</f>
        <v>0</v>
      </c>
      <c r="HZ139" s="207">
        <f>'Performance Elements'!$C$46</f>
        <v>0</v>
      </c>
      <c r="IA139" s="207">
        <f>'Performance Elements'!$C$47</f>
        <v>0</v>
      </c>
      <c r="IB139" s="207">
        <f>'Performance Elements'!$C$48</f>
        <v>0</v>
      </c>
      <c r="IC139" s="207">
        <f>'Performance Elements'!$C$49</f>
        <v>0</v>
      </c>
    </row>
    <row r="140" spans="2:237" s="47" customFormat="1" ht="24" customHeight="1" thickBot="1" x14ac:dyDescent="0.55000000000000004">
      <c r="B140" s="286" t="s">
        <v>38</v>
      </c>
      <c r="C140" s="287"/>
      <c r="D140" s="288"/>
      <c r="E140" s="26"/>
      <c r="F140" s="81" t="s">
        <v>39</v>
      </c>
      <c r="G140" s="82"/>
      <c r="H140" s="82"/>
      <c r="I140" s="82"/>
      <c r="J140" s="82"/>
      <c r="K140" s="82"/>
      <c r="L140" s="83"/>
      <c r="M140" s="307"/>
      <c r="N140" s="26"/>
      <c r="O140" s="84" t="s">
        <v>53</v>
      </c>
      <c r="P140" s="85"/>
      <c r="Q140" s="85"/>
      <c r="R140" s="85"/>
      <c r="S140" s="85"/>
      <c r="T140" s="85"/>
      <c r="U140" s="86"/>
      <c r="V140" s="309"/>
      <c r="W140" s="31"/>
      <c r="X140" s="87" t="s">
        <v>41</v>
      </c>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J140" s="207">
        <f>Y140</f>
        <v>0</v>
      </c>
      <c r="BK140" s="207">
        <f t="shared" si="1245"/>
        <v>0</v>
      </c>
      <c r="BL140" s="207">
        <f t="shared" si="1246"/>
        <v>0</v>
      </c>
      <c r="BM140" s="207">
        <f t="shared" si="1247"/>
        <v>0</v>
      </c>
      <c r="BN140" s="207">
        <f t="shared" si="1248"/>
        <v>0</v>
      </c>
      <c r="BO140" s="207">
        <f t="shared" si="1249"/>
        <v>0</v>
      </c>
      <c r="BP140" s="207">
        <f t="shared" si="1250"/>
        <v>0</v>
      </c>
      <c r="BQ140" s="207">
        <f t="shared" si="1251"/>
        <v>0</v>
      </c>
      <c r="BR140" s="207">
        <f t="shared" si="1252"/>
        <v>0</v>
      </c>
      <c r="BS140" s="207">
        <f t="shared" si="1253"/>
        <v>0</v>
      </c>
      <c r="BT140" s="207">
        <f t="shared" si="1254"/>
        <v>0</v>
      </c>
      <c r="BU140" s="207">
        <f>AJ140</f>
        <v>0</v>
      </c>
      <c r="BV140" s="207">
        <f t="shared" si="1255"/>
        <v>0</v>
      </c>
      <c r="BW140" s="207">
        <f t="shared" si="1256"/>
        <v>0</v>
      </c>
      <c r="BX140" s="207">
        <f t="shared" si="1257"/>
        <v>0</v>
      </c>
      <c r="BY140" s="207">
        <f t="shared" si="1258"/>
        <v>0</v>
      </c>
      <c r="BZ140" s="207">
        <f t="shared" si="1259"/>
        <v>0</v>
      </c>
      <c r="CA140" s="207">
        <f t="shared" si="1260"/>
        <v>0</v>
      </c>
      <c r="CB140" s="207">
        <f t="shared" si="1261"/>
        <v>0</v>
      </c>
      <c r="CC140" s="207">
        <f t="shared" si="1262"/>
        <v>0</v>
      </c>
      <c r="CD140" s="207">
        <f t="shared" si="1263"/>
        <v>0</v>
      </c>
      <c r="CE140" s="207">
        <f t="shared" si="1264"/>
        <v>0</v>
      </c>
      <c r="CF140" s="207">
        <f t="shared" si="1265"/>
        <v>0</v>
      </c>
      <c r="CG140" s="207">
        <f t="shared" si="1266"/>
        <v>0</v>
      </c>
      <c r="CH140" s="207">
        <f t="shared" si="1267"/>
        <v>0</v>
      </c>
      <c r="CI140" s="207">
        <f t="shared" si="1268"/>
        <v>0</v>
      </c>
      <c r="CJ140" s="207">
        <f t="shared" si="1269"/>
        <v>0</v>
      </c>
      <c r="CK140" s="207">
        <f t="shared" si="1270"/>
        <v>0</v>
      </c>
      <c r="CL140" s="207">
        <f t="shared" si="1271"/>
        <v>0</v>
      </c>
      <c r="CM140" s="207">
        <f t="shared" si="1272"/>
        <v>0</v>
      </c>
      <c r="CN140" s="207">
        <f t="shared" si="1273"/>
        <v>0</v>
      </c>
      <c r="CO140" s="207">
        <f t="shared" si="1274"/>
        <v>0</v>
      </c>
      <c r="CP140" s="207">
        <f t="shared" si="1275"/>
        <v>0</v>
      </c>
      <c r="CQ140" s="207">
        <f t="shared" si="1276"/>
        <v>0</v>
      </c>
      <c r="CR140" s="207">
        <f>BG140</f>
        <v>0</v>
      </c>
      <c r="CS140" s="207">
        <f>BH140</f>
        <v>0</v>
      </c>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c r="EM140" s="207"/>
      <c r="EN140" s="207"/>
      <c r="EO140" s="207"/>
      <c r="EP140" s="207"/>
      <c r="EQ140" s="207"/>
      <c r="ER140" s="207"/>
      <c r="ES140" s="207"/>
      <c r="ET140" s="207"/>
      <c r="EU140" s="207"/>
      <c r="EV140" s="207"/>
      <c r="EW140" s="207"/>
      <c r="EX140" s="207"/>
      <c r="EY140" s="207"/>
      <c r="EZ140" s="207"/>
      <c r="FA140" s="207"/>
      <c r="FB140" s="207"/>
      <c r="FC140" s="207"/>
      <c r="FD140" s="207"/>
      <c r="FE140" s="207"/>
      <c r="FF140" s="207"/>
      <c r="FG140" s="207"/>
      <c r="FH140" s="207"/>
      <c r="FI140" s="207"/>
      <c r="FJ140" s="207"/>
      <c r="FK140" s="207"/>
      <c r="FL140" s="207"/>
      <c r="FM140" s="207"/>
      <c r="FN140" s="207">
        <f>'Coversheet'!$D$5</f>
        <v>0</v>
      </c>
      <c r="FO140" s="207">
        <f>'Coversheet'!$D$6</f>
        <v>0</v>
      </c>
      <c r="FP140" s="207">
        <f>'Coversheet'!$H$14</f>
        <v>0</v>
      </c>
      <c r="FQ140" s="207">
        <f>'Coversheet'!$H$15</f>
        <v>0</v>
      </c>
      <c r="FR140" s="207" t="str">
        <f>'Coversheet'!$D$12</f>
        <v>Select</v>
      </c>
      <c r="FS140" s="207" t="str">
        <f>'Coversheet'!$B$1</f>
        <v>Retail Collaborative Program Report v 01/2024</v>
      </c>
      <c r="FT140" s="266">
        <f>'Coversheet'!$G$15</f>
        <v>0</v>
      </c>
      <c r="FU140" s="207">
        <f>'Coversheet'!$G$16</f>
        <v>0</v>
      </c>
      <c r="FV140" s="266" t="str">
        <f>'Coversheet'!$D$7</f>
        <v>Select Recipient Name</v>
      </c>
      <c r="FW140" s="266" t="str">
        <f>'Coversheet'!$E$7</f>
        <v>Select Recipient Name</v>
      </c>
      <c r="FX140" s="266" t="str">
        <f>'Coversheet'!$F$7</f>
        <v>Select Recipient Name</v>
      </c>
      <c r="FY140" s="266" t="str">
        <f>'Coversheet'!$G$7</f>
        <v>Select Recipient Name</v>
      </c>
      <c r="FZ140" s="207"/>
      <c r="GA140" s="207"/>
      <c r="GB140" s="207"/>
      <c r="GC140" s="207"/>
      <c r="GD140" s="207"/>
      <c r="GE140" s="207"/>
      <c r="GF140" s="207"/>
      <c r="GG140" s="207"/>
      <c r="GH140" s="207"/>
      <c r="GI140" s="207"/>
      <c r="GJ140" s="207"/>
      <c r="GK140" s="207"/>
      <c r="GL140" s="207"/>
      <c r="GM140" s="207"/>
      <c r="GN140" s="207"/>
      <c r="GO140" s="207"/>
      <c r="GP140" s="207"/>
      <c r="GQ140" s="207"/>
      <c r="GS140" s="47" t="s">
        <v>56</v>
      </c>
      <c r="GT140" s="207" t="str">
        <f>'Performance Elements'!$C$14</f>
        <v xml:space="preserve">Develop a national Food Code adoption strategy (includes integrating FC Adoption Tool Kit into the strategy – NEW ERA DELIVERABLE 3.2.3 </v>
      </c>
      <c r="GU14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40" s="207" t="str">
        <f>'Performance Elements'!$C$16</f>
        <v>Increase enrollment and active participation and application of the Retail Food Regulatory Program Standards.</v>
      </c>
      <c r="GW14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40" s="207" t="str">
        <f>'Performance Elements'!$C$18</f>
        <v>Increase number of establishments that have well developed and implemented Food Safety Management Systems (FSMS)s (Includes well developed employee health program). – NEW ERA DELIVERABLE 3.2.3</v>
      </c>
      <c r="GY140" s="207" t="str">
        <f>'Performance Elements'!$C$19</f>
        <v xml:space="preserve">Develop a strategy to enhance communication and better tell our story </v>
      </c>
      <c r="GZ140" s="207">
        <f>'Performance Elements'!$C$21</f>
        <v>0</v>
      </c>
      <c r="HA140" s="207">
        <f>'Performance Elements'!$C$22</f>
        <v>0</v>
      </c>
      <c r="HB140" s="207">
        <f>'Performance Elements'!$C$23</f>
        <v>0</v>
      </c>
      <c r="HC140" s="207">
        <f>'Performance Elements'!$C$24</f>
        <v>0</v>
      </c>
      <c r="HD140" s="207">
        <f>'Performance Elements'!$C$25</f>
        <v>0</v>
      </c>
      <c r="HE140" s="207">
        <f>'Performance Elements'!$C$26</f>
        <v>0</v>
      </c>
      <c r="HF140" s="207">
        <f>'Performance Elements'!$C$27</f>
        <v>0</v>
      </c>
      <c r="HG140" s="207">
        <f>'Performance Elements'!$C$28</f>
        <v>0</v>
      </c>
      <c r="HH140" s="207">
        <f>'Performance Elements'!$C$29</f>
        <v>0</v>
      </c>
      <c r="HI140" s="207">
        <f>'Performance Elements'!$C$30</f>
        <v>0</v>
      </c>
      <c r="HJ140" s="207">
        <f>'Performance Elements'!$C$31</f>
        <v>0</v>
      </c>
      <c r="HK140" s="207">
        <f>'Performance Elements'!$C$32</f>
        <v>0</v>
      </c>
      <c r="HL140" s="207">
        <f>'Performance Elements'!$C$33</f>
        <v>0</v>
      </c>
      <c r="HM140" s="207">
        <f>'Performance Elements'!$C$34</f>
        <v>0</v>
      </c>
      <c r="HN140" s="207">
        <f>'Performance Elements'!$C$35</f>
        <v>0</v>
      </c>
      <c r="HO140" s="207">
        <f>'Performance Elements'!$C$36</f>
        <v>0</v>
      </c>
      <c r="HP140" s="207">
        <f>'Performance Elements'!$C$37</f>
        <v>0</v>
      </c>
      <c r="HQ140" s="207">
        <f>'Performance Elements'!$C$38</f>
        <v>0</v>
      </c>
      <c r="HR140" s="207">
        <f>'Performance Elements'!$C$39</f>
        <v>0</v>
      </c>
      <c r="HS140" s="207">
        <f>'Performance Elements'!$C$40</f>
        <v>0</v>
      </c>
      <c r="HT140" s="207">
        <f>'Performance Elements'!$C$41</f>
        <v>0</v>
      </c>
      <c r="HU140" s="207">
        <f>'Performance Elements'!$C$42</f>
        <v>0</v>
      </c>
      <c r="HV140" s="207">
        <f>'Performance Elements'!$C$43</f>
        <v>0</v>
      </c>
      <c r="HW140" s="207">
        <f>'Performance Elements'!$C$44</f>
        <v>0</v>
      </c>
      <c r="HX140" s="207">
        <f>'Performance Elements'!$C$45</f>
        <v>0</v>
      </c>
      <c r="HY140" s="207">
        <f>'Performance Elements'!$C$46</f>
        <v>0</v>
      </c>
      <c r="HZ140" s="207">
        <f>'Performance Elements'!$C$46</f>
        <v>0</v>
      </c>
      <c r="IA140" s="207">
        <f>'Performance Elements'!$C$47</f>
        <v>0</v>
      </c>
      <c r="IB140" s="207">
        <f>'Performance Elements'!$C$48</f>
        <v>0</v>
      </c>
      <c r="IC140" s="207">
        <f>'Performance Elements'!$C$49</f>
        <v>0</v>
      </c>
    </row>
    <row r="141" spans="2:237" s="47" customFormat="1" ht="100.5" customHeight="1" thickBot="1" x14ac:dyDescent="0.4">
      <c r="B141" s="289"/>
      <c r="C141" s="290"/>
      <c r="D141" s="291"/>
      <c r="E141" s="26"/>
      <c r="F141" s="323"/>
      <c r="G141" s="324"/>
      <c r="H141" s="324"/>
      <c r="I141" s="324"/>
      <c r="J141" s="324"/>
      <c r="K141" s="324"/>
      <c r="L141" s="325"/>
      <c r="M141" s="57"/>
      <c r="N141" s="26"/>
      <c r="O141" s="292" t="s">
        <v>42</v>
      </c>
      <c r="P141" s="295"/>
      <c r="Q141" s="295"/>
      <c r="R141" s="295"/>
      <c r="S141" s="295"/>
      <c r="T141" s="295"/>
      <c r="U141" s="296"/>
      <c r="V141" s="57"/>
      <c r="W141" s="89"/>
      <c r="X141" s="26"/>
      <c r="Y141" s="26"/>
      <c r="Z141" s="26"/>
      <c r="AA141" s="26"/>
      <c r="AB141" s="26"/>
      <c r="AC141" s="26"/>
      <c r="AD141" s="26"/>
      <c r="AE141" s="26"/>
      <c r="AF141" s="26"/>
      <c r="AG141" s="26"/>
      <c r="AH141" s="26"/>
      <c r="AI141" s="26"/>
      <c r="AJ141" s="26"/>
      <c r="FV141" s="207"/>
      <c r="FW141" s="207"/>
      <c r="FX141" s="207"/>
      <c r="FY141" s="207"/>
    </row>
    <row r="142" spans="2:237" x14ac:dyDescent="0.35">
      <c r="GQ142" s="47"/>
      <c r="GR142" s="47"/>
      <c r="GS142" s="47"/>
    </row>
    <row r="143" spans="2:237" s="47" customFormat="1" ht="15" thickBot="1" x14ac:dyDescent="0.4">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FV143" s="207"/>
      <c r="FW143" s="207"/>
      <c r="FX143" s="207"/>
      <c r="FY143" s="207"/>
    </row>
    <row r="144" spans="2:237" s="47" customFormat="1" ht="18.75" customHeight="1" thickBot="1" x14ac:dyDescent="0.55000000000000004">
      <c r="B144" s="297" t="s">
        <v>22</v>
      </c>
      <c r="C144" s="298"/>
      <c r="D144" s="299"/>
      <c r="E144" s="42"/>
      <c r="F144" s="300" t="s">
        <v>23</v>
      </c>
      <c r="G144" s="301"/>
      <c r="H144" s="301"/>
      <c r="I144" s="301"/>
      <c r="J144" s="301"/>
      <c r="K144" s="301"/>
      <c r="L144" s="301"/>
      <c r="M144" s="302"/>
      <c r="N144" s="26"/>
      <c r="O144" s="320" t="s">
        <v>24</v>
      </c>
      <c r="P144" s="321"/>
      <c r="Q144" s="321"/>
      <c r="R144" s="321"/>
      <c r="S144" s="321"/>
      <c r="T144" s="321"/>
      <c r="U144" s="321"/>
      <c r="V144" s="322"/>
      <c r="W144" s="26"/>
      <c r="X144" s="26"/>
      <c r="Y144" s="26"/>
      <c r="Z144" s="26"/>
      <c r="AA144" s="26"/>
      <c r="AB144" s="26"/>
      <c r="AC144" s="26"/>
      <c r="AD144" s="26"/>
      <c r="AE144" s="26"/>
      <c r="AF144" s="26"/>
      <c r="AG144" s="26"/>
      <c r="AH144" s="26"/>
      <c r="AI144" s="26"/>
      <c r="AJ144" s="26"/>
      <c r="FV144" s="207"/>
      <c r="FW144" s="207"/>
      <c r="FX144" s="207"/>
      <c r="FY144" s="207"/>
    </row>
    <row r="145" spans="2:237" s="47" customFormat="1" ht="24" customHeight="1" thickBot="1" x14ac:dyDescent="0.55000000000000004">
      <c r="B145" s="67" t="s">
        <v>57</v>
      </c>
      <c r="C145" s="68"/>
      <c r="D145" s="69"/>
      <c r="E145" s="26"/>
      <c r="F145" s="70" t="s">
        <v>57</v>
      </c>
      <c r="G145" s="55"/>
      <c r="H145" s="71"/>
      <c r="I145" s="55"/>
      <c r="J145" s="55"/>
      <c r="K145" s="71"/>
      <c r="L145" s="63"/>
      <c r="M145" s="306" t="s">
        <v>26</v>
      </c>
      <c r="N145" s="26"/>
      <c r="O145" s="72" t="s">
        <v>57</v>
      </c>
      <c r="P145" s="65"/>
      <c r="Q145" s="65"/>
      <c r="R145" s="65"/>
      <c r="S145" s="65"/>
      <c r="T145" s="65"/>
      <c r="U145" s="66"/>
      <c r="V145" s="308" t="s">
        <v>27</v>
      </c>
      <c r="W145" s="26"/>
      <c r="X145" s="73" t="s">
        <v>57</v>
      </c>
      <c r="Y145" s="208" t="s">
        <v>198</v>
      </c>
      <c r="Z145" s="208" t="s">
        <v>199</v>
      </c>
      <c r="AA145" s="208" t="s">
        <v>200</v>
      </c>
      <c r="AB145" s="208" t="s">
        <v>201</v>
      </c>
      <c r="AC145" s="208" t="s">
        <v>202</v>
      </c>
      <c r="AD145" s="208" t="s">
        <v>203</v>
      </c>
      <c r="AE145" s="272" t="s">
        <v>205</v>
      </c>
      <c r="AF145" s="272" t="s">
        <v>206</v>
      </c>
      <c r="AG145" s="272" t="s">
        <v>207</v>
      </c>
      <c r="AH145" s="272" t="s">
        <v>208</v>
      </c>
      <c r="AI145" s="272" t="s">
        <v>209</v>
      </c>
      <c r="AJ145" s="272" t="s">
        <v>210</v>
      </c>
      <c r="AK145" s="272" t="s">
        <v>211</v>
      </c>
      <c r="AL145" s="272" t="s">
        <v>212</v>
      </c>
      <c r="AM145" s="272" t="s">
        <v>213</v>
      </c>
      <c r="AN145" s="272" t="s">
        <v>214</v>
      </c>
      <c r="AO145" s="272" t="s">
        <v>215</v>
      </c>
      <c r="AP145" s="272" t="s">
        <v>216</v>
      </c>
      <c r="AQ145" s="272" t="s">
        <v>217</v>
      </c>
      <c r="AR145" s="272" t="s">
        <v>218</v>
      </c>
      <c r="AS145" s="272" t="s">
        <v>219</v>
      </c>
      <c r="AT145" s="272" t="s">
        <v>220</v>
      </c>
      <c r="AU145" s="272" t="s">
        <v>221</v>
      </c>
      <c r="AV145" s="272" t="s">
        <v>222</v>
      </c>
      <c r="AW145" s="272" t="s">
        <v>223</v>
      </c>
      <c r="AX145" s="272" t="s">
        <v>224</v>
      </c>
      <c r="AY145" s="272" t="s">
        <v>225</v>
      </c>
      <c r="AZ145" s="272" t="s">
        <v>226</v>
      </c>
      <c r="BA145" s="272" t="s">
        <v>227</v>
      </c>
      <c r="BB145" s="272" t="s">
        <v>228</v>
      </c>
      <c r="BC145" s="272" t="s">
        <v>229</v>
      </c>
      <c r="BD145" s="272" t="s">
        <v>230</v>
      </c>
      <c r="BE145" s="272" t="s">
        <v>231</v>
      </c>
      <c r="BF145" s="272" t="s">
        <v>232</v>
      </c>
      <c r="BG145" s="272" t="s">
        <v>233</v>
      </c>
      <c r="BH145" s="272" t="s">
        <v>234</v>
      </c>
      <c r="FV145" s="207"/>
      <c r="FW145" s="207"/>
      <c r="FX145" s="207"/>
      <c r="FY145" s="207"/>
    </row>
    <row r="146" spans="2:237" s="47" customFormat="1" ht="24" customHeight="1" thickBot="1" x14ac:dyDescent="0.55000000000000004">
      <c r="B146" s="74" t="s">
        <v>29</v>
      </c>
      <c r="C146" s="75"/>
      <c r="D146" s="30"/>
      <c r="E146" s="26"/>
      <c r="F146" s="319" t="s">
        <v>30</v>
      </c>
      <c r="G146" s="282"/>
      <c r="H146" s="35"/>
      <c r="I146" s="319" t="s">
        <v>31</v>
      </c>
      <c r="J146" s="282"/>
      <c r="K146" s="310" t="s">
        <v>32</v>
      </c>
      <c r="L146" s="311"/>
      <c r="M146" s="306"/>
      <c r="N146" s="26"/>
      <c r="O146" s="283" t="s">
        <v>30</v>
      </c>
      <c r="P146" s="284"/>
      <c r="Q146" s="35"/>
      <c r="R146" s="283" t="s">
        <v>31</v>
      </c>
      <c r="S146" s="284"/>
      <c r="T146" s="310" t="s">
        <v>32</v>
      </c>
      <c r="U146" s="311"/>
      <c r="V146" s="308"/>
      <c r="W146" s="76"/>
      <c r="X146" s="77" t="s">
        <v>33</v>
      </c>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J146" s="207">
        <f>Y146</f>
        <v>0</v>
      </c>
      <c r="BK146" s="207">
        <f t="shared" ref="BK146:BK148" si="1348">Z146</f>
        <v>0</v>
      </c>
      <c r="BL146" s="207">
        <f t="shared" ref="BL146:BL148" si="1349">AA146</f>
        <v>0</v>
      </c>
      <c r="BM146" s="207">
        <f t="shared" ref="BM146:BM148" si="1350">AB146</f>
        <v>0</v>
      </c>
      <c r="BN146" s="207">
        <f t="shared" ref="BN146:BN148" si="1351">AC146</f>
        <v>0</v>
      </c>
      <c r="BO146" s="207">
        <f t="shared" ref="BO146:BO148" si="1352">AD146</f>
        <v>0</v>
      </c>
      <c r="BP146" s="207">
        <f t="shared" ref="BP146:BP148" si="1353">AE146</f>
        <v>0</v>
      </c>
      <c r="BQ146" s="207">
        <f t="shared" ref="BQ146:BQ148" si="1354">AF146</f>
        <v>0</v>
      </c>
      <c r="BR146" s="207">
        <f t="shared" ref="BR146:BR148" si="1355">AG146</f>
        <v>0</v>
      </c>
      <c r="BS146" s="207">
        <f t="shared" ref="BS146:BS148" si="1356">AH146</f>
        <v>0</v>
      </c>
      <c r="BT146" s="207">
        <f t="shared" ref="BT146:BT148" si="1357">AI146</f>
        <v>0</v>
      </c>
      <c r="BU146" s="207">
        <f>AJ146</f>
        <v>0</v>
      </c>
      <c r="BV146" s="207">
        <f t="shared" ref="BV146:BV148" si="1358">AK146</f>
        <v>0</v>
      </c>
      <c r="BW146" s="207">
        <f t="shared" ref="BW146:BW148" si="1359">AL146</f>
        <v>0</v>
      </c>
      <c r="BX146" s="207">
        <f t="shared" ref="BX146:BX148" si="1360">AM146</f>
        <v>0</v>
      </c>
      <c r="BY146" s="207">
        <f t="shared" ref="BY146:BY148" si="1361">AN146</f>
        <v>0</v>
      </c>
      <c r="BZ146" s="207">
        <f t="shared" ref="BZ146:BZ148" si="1362">AO146</f>
        <v>0</v>
      </c>
      <c r="CA146" s="207">
        <f t="shared" ref="CA146:CA148" si="1363">AP146</f>
        <v>0</v>
      </c>
      <c r="CB146" s="207">
        <f t="shared" ref="CB146:CB148" si="1364">AQ146</f>
        <v>0</v>
      </c>
      <c r="CC146" s="207">
        <f t="shared" ref="CC146:CC148" si="1365">AR146</f>
        <v>0</v>
      </c>
      <c r="CD146" s="207">
        <f t="shared" ref="CD146:CD148" si="1366">AS146</f>
        <v>0</v>
      </c>
      <c r="CE146" s="207">
        <f t="shared" ref="CE146:CE148" si="1367">AT146</f>
        <v>0</v>
      </c>
      <c r="CF146" s="207">
        <f t="shared" ref="CF146:CF148" si="1368">AU146</f>
        <v>0</v>
      </c>
      <c r="CG146" s="207">
        <f t="shared" ref="CG146:CG148" si="1369">AV146</f>
        <v>0</v>
      </c>
      <c r="CH146" s="207">
        <f t="shared" ref="CH146:CH148" si="1370">AW146</f>
        <v>0</v>
      </c>
      <c r="CI146" s="207">
        <f t="shared" ref="CI146:CI148" si="1371">AX146</f>
        <v>0</v>
      </c>
      <c r="CJ146" s="207">
        <f t="shared" ref="CJ146:CJ148" si="1372">AY146</f>
        <v>0</v>
      </c>
      <c r="CK146" s="207">
        <f t="shared" ref="CK146:CK148" si="1373">AZ146</f>
        <v>0</v>
      </c>
      <c r="CL146" s="207">
        <f t="shared" ref="CL146:CL148" si="1374">BA146</f>
        <v>0</v>
      </c>
      <c r="CM146" s="207">
        <f t="shared" ref="CM146:CM148" si="1375">BB146</f>
        <v>0</v>
      </c>
      <c r="CN146" s="207">
        <f t="shared" ref="CN146:CN148" si="1376">BC146</f>
        <v>0</v>
      </c>
      <c r="CO146" s="207">
        <f t="shared" ref="CO146:CO148" si="1377">BD146</f>
        <v>0</v>
      </c>
      <c r="CP146" s="207">
        <f t="shared" ref="CP146:CP148" si="1378">BE146</f>
        <v>0</v>
      </c>
      <c r="CQ146" s="207">
        <f t="shared" ref="CQ146:CQ148" si="1379">BF146</f>
        <v>0</v>
      </c>
      <c r="CR146" s="207">
        <f>BG146</f>
        <v>0</v>
      </c>
      <c r="CS146" s="207">
        <f t="shared" ref="CS146:CS147" si="1380">BH146</f>
        <v>0</v>
      </c>
      <c r="CT146" s="207">
        <f>Y147</f>
        <v>0</v>
      </c>
      <c r="CU146" s="207">
        <f t="shared" ref="CU146" si="1381">Z147</f>
        <v>0</v>
      </c>
      <c r="CV146" s="207">
        <f t="shared" ref="CV146" si="1382">AA147</f>
        <v>0</v>
      </c>
      <c r="CW146" s="207">
        <f t="shared" ref="CW146" si="1383">AB147</f>
        <v>0</v>
      </c>
      <c r="CX146" s="207">
        <f t="shared" ref="CX146" si="1384">AC147</f>
        <v>0</v>
      </c>
      <c r="CY146" s="207">
        <f t="shared" ref="CY146" si="1385">AD147</f>
        <v>0</v>
      </c>
      <c r="CZ146" s="207">
        <f t="shared" ref="CZ146" si="1386">AE147</f>
        <v>0</v>
      </c>
      <c r="DA146" s="207">
        <f t="shared" ref="DA146" si="1387">AF147</f>
        <v>0</v>
      </c>
      <c r="DB146" s="207">
        <f t="shared" ref="DB146" si="1388">AG147</f>
        <v>0</v>
      </c>
      <c r="DC146" s="207">
        <f t="shared" ref="DC146" si="1389">AH147</f>
        <v>0</v>
      </c>
      <c r="DD146" s="207">
        <f t="shared" ref="DD146" si="1390">AI147</f>
        <v>0</v>
      </c>
      <c r="DE146" s="207">
        <f>AJ147</f>
        <v>0</v>
      </c>
      <c r="DF146" s="207">
        <f t="shared" ref="DF146" si="1391">AK147</f>
        <v>0</v>
      </c>
      <c r="DG146" s="207">
        <f t="shared" ref="DG146" si="1392">AL147</f>
        <v>0</v>
      </c>
      <c r="DH146" s="207">
        <f t="shared" ref="DH146" si="1393">AM147</f>
        <v>0</v>
      </c>
      <c r="DI146" s="207">
        <f t="shared" ref="DI146" si="1394">AN147</f>
        <v>0</v>
      </c>
      <c r="DJ146" s="207">
        <f t="shared" ref="DJ146" si="1395">AO147</f>
        <v>0</v>
      </c>
      <c r="DK146" s="207">
        <f t="shared" ref="DK146" si="1396">AP147</f>
        <v>0</v>
      </c>
      <c r="DL146" s="207">
        <f t="shared" ref="DL146" si="1397">AQ147</f>
        <v>0</v>
      </c>
      <c r="DM146" s="207">
        <f t="shared" ref="DM146" si="1398">AR147</f>
        <v>0</v>
      </c>
      <c r="DN146" s="207">
        <f t="shared" ref="DN146" si="1399">AS147</f>
        <v>0</v>
      </c>
      <c r="DO146" s="207">
        <f t="shared" ref="DO146" si="1400">AT147</f>
        <v>0</v>
      </c>
      <c r="DP146" s="207">
        <f t="shared" ref="DP146" si="1401">AU147</f>
        <v>0</v>
      </c>
      <c r="DQ146" s="207">
        <f t="shared" ref="DQ146" si="1402">AV147</f>
        <v>0</v>
      </c>
      <c r="DR146" s="207">
        <f t="shared" ref="DR146" si="1403">AW147</f>
        <v>0</v>
      </c>
      <c r="DS146" s="207">
        <f t="shared" ref="DS146" si="1404">AX147</f>
        <v>0</v>
      </c>
      <c r="DT146" s="207">
        <f t="shared" ref="DT146" si="1405">AY147</f>
        <v>0</v>
      </c>
      <c r="DU146" s="207">
        <f t="shared" ref="DU146" si="1406">AZ147</f>
        <v>0</v>
      </c>
      <c r="DV146" s="207">
        <f t="shared" ref="DV146" si="1407">BA147</f>
        <v>0</v>
      </c>
      <c r="DW146" s="207">
        <f t="shared" ref="DW146" si="1408">BB147</f>
        <v>0</v>
      </c>
      <c r="DX146" s="207">
        <f t="shared" ref="DX146" si="1409">BC147</f>
        <v>0</v>
      </c>
      <c r="DY146" s="207">
        <f t="shared" ref="DY146" si="1410">BD147</f>
        <v>0</v>
      </c>
      <c r="DZ146" s="207">
        <f t="shared" ref="DZ146" si="1411">BE147</f>
        <v>0</v>
      </c>
      <c r="EA146" s="207">
        <f t="shared" ref="EA146" si="1412">BF147</f>
        <v>0</v>
      </c>
      <c r="EB146" s="207">
        <f t="shared" ref="EB146" si="1413">BG147</f>
        <v>0</v>
      </c>
      <c r="EC146" s="207">
        <f t="shared" ref="EC146" si="1414">BH147</f>
        <v>0</v>
      </c>
      <c r="ED146" s="207">
        <f>Y148</f>
        <v>0</v>
      </c>
      <c r="EE146" s="207">
        <f t="shared" ref="EE146" si="1415">Z148</f>
        <v>0</v>
      </c>
      <c r="EF146" s="207">
        <f t="shared" ref="EF146" si="1416">AA148</f>
        <v>0</v>
      </c>
      <c r="EG146" s="207">
        <f t="shared" ref="EG146" si="1417">AB148</f>
        <v>0</v>
      </c>
      <c r="EH146" s="207">
        <f t="shared" ref="EH146" si="1418">AC148</f>
        <v>0</v>
      </c>
      <c r="EI146" s="207">
        <f t="shared" ref="EI146" si="1419">AD148</f>
        <v>0</v>
      </c>
      <c r="EJ146" s="207">
        <f t="shared" ref="EJ146" si="1420">AE148</f>
        <v>0</v>
      </c>
      <c r="EK146" s="207">
        <f t="shared" ref="EK146" si="1421">AF148</f>
        <v>0</v>
      </c>
      <c r="EL146" s="207">
        <f t="shared" ref="EL146" si="1422">AG148</f>
        <v>0</v>
      </c>
      <c r="EM146" s="207">
        <f t="shared" ref="EM146" si="1423">AH148</f>
        <v>0</v>
      </c>
      <c r="EN146" s="207">
        <f t="shared" ref="EN146" si="1424">AI148</f>
        <v>0</v>
      </c>
      <c r="EO146" s="207">
        <f>AJ148</f>
        <v>0</v>
      </c>
      <c r="EP146" s="207">
        <f t="shared" ref="EP146" si="1425">AK148</f>
        <v>0</v>
      </c>
      <c r="EQ146" s="207">
        <f t="shared" ref="EQ146" si="1426">AL148</f>
        <v>0</v>
      </c>
      <c r="ER146" s="207">
        <f t="shared" ref="ER146" si="1427">AM148</f>
        <v>0</v>
      </c>
      <c r="ES146" s="207">
        <f t="shared" ref="ES146" si="1428">AN148</f>
        <v>0</v>
      </c>
      <c r="ET146" s="207">
        <f t="shared" ref="ET146" si="1429">AO148</f>
        <v>0</v>
      </c>
      <c r="EU146" s="207">
        <f t="shared" ref="EU146" si="1430">AP148</f>
        <v>0</v>
      </c>
      <c r="EV146" s="207">
        <f t="shared" ref="EV146" si="1431">AQ148</f>
        <v>0</v>
      </c>
      <c r="EW146" s="207">
        <f t="shared" ref="EW146" si="1432">AR148</f>
        <v>0</v>
      </c>
      <c r="EX146" s="207">
        <f t="shared" ref="EX146" si="1433">AS148</f>
        <v>0</v>
      </c>
      <c r="EY146" s="207">
        <f t="shared" ref="EY146" si="1434">AT148</f>
        <v>0</v>
      </c>
      <c r="EZ146" s="207">
        <f t="shared" ref="EZ146" si="1435">AU148</f>
        <v>0</v>
      </c>
      <c r="FA146" s="207">
        <f t="shared" ref="FA146" si="1436">AV148</f>
        <v>0</v>
      </c>
      <c r="FB146" s="207">
        <f t="shared" ref="FB146" si="1437">AW148</f>
        <v>0</v>
      </c>
      <c r="FC146" s="207">
        <f t="shared" ref="FC146" si="1438">AX148</f>
        <v>0</v>
      </c>
      <c r="FD146" s="207">
        <f t="shared" ref="FD146" si="1439">AY148</f>
        <v>0</v>
      </c>
      <c r="FE146" s="207">
        <f t="shared" ref="FE146" si="1440">AZ148</f>
        <v>0</v>
      </c>
      <c r="FF146" s="207">
        <f t="shared" ref="FF146" si="1441">BA148</f>
        <v>0</v>
      </c>
      <c r="FG146" s="207">
        <f t="shared" ref="FG146" si="1442">BB148</f>
        <v>0</v>
      </c>
      <c r="FH146" s="207">
        <f t="shared" ref="FH146" si="1443">BC148</f>
        <v>0</v>
      </c>
      <c r="FI146" s="207">
        <f t="shared" ref="FI146" si="1444">BD148</f>
        <v>0</v>
      </c>
      <c r="FJ146" s="207">
        <f t="shared" ref="FJ146" si="1445">BE148</f>
        <v>0</v>
      </c>
      <c r="FK146" s="207">
        <f t="shared" ref="FK146" si="1446">BF148</f>
        <v>0</v>
      </c>
      <c r="FL146" s="207">
        <f t="shared" ref="FL146" si="1447">BG148</f>
        <v>0</v>
      </c>
      <c r="FM146" s="207">
        <f t="shared" ref="FM146" si="1448">BH148</f>
        <v>0</v>
      </c>
      <c r="FN146" s="207">
        <f>'Coversheet'!$D$5</f>
        <v>0</v>
      </c>
      <c r="FO146" s="207">
        <f>'Coversheet'!$D$6</f>
        <v>0</v>
      </c>
      <c r="FP146" s="207">
        <f>'Coversheet'!$H$14</f>
        <v>0</v>
      </c>
      <c r="FQ146" s="207">
        <f>'Coversheet'!$H$15</f>
        <v>0</v>
      </c>
      <c r="FR146" s="207" t="str">
        <f>'Coversheet'!$D$12</f>
        <v>Select</v>
      </c>
      <c r="FS146" s="207" t="str">
        <f>'Coversheet'!$B$1</f>
        <v>Retail Collaborative Program Report v 01/2024</v>
      </c>
      <c r="FT146" s="266">
        <f>'Coversheet'!$G$15</f>
        <v>0</v>
      </c>
      <c r="FU146" s="207">
        <f>'Coversheet'!$G$16</f>
        <v>0</v>
      </c>
      <c r="FV146" s="266" t="str">
        <f>'Coversheet'!$D$7</f>
        <v>Select Recipient Name</v>
      </c>
      <c r="FW146" s="266" t="str">
        <f>'Coversheet'!$E$7</f>
        <v>Select Recipient Name</v>
      </c>
      <c r="FX146" s="266" t="str">
        <f>'Coversheet'!$F$7</f>
        <v>Select Recipient Name</v>
      </c>
      <c r="FY146" s="266" t="str">
        <f>'Coversheet'!$G$7</f>
        <v>Select Recipient Name</v>
      </c>
      <c r="FZ146" s="266">
        <f>D146</f>
        <v>0</v>
      </c>
      <c r="GA146" s="266">
        <f>D147</f>
        <v>0</v>
      </c>
      <c r="GB146" s="267">
        <f>B149</f>
        <v>0</v>
      </c>
      <c r="GC146" s="267" t="s">
        <v>107</v>
      </c>
      <c r="GD146" s="266"/>
      <c r="GE146" s="267" t="s">
        <v>107</v>
      </c>
      <c r="GF146" s="267" t="s">
        <v>107</v>
      </c>
      <c r="GG146" s="266">
        <f>H146</f>
        <v>0</v>
      </c>
      <c r="GH146" s="266">
        <f>H147</f>
        <v>0</v>
      </c>
      <c r="GI146" s="207" t="str">
        <f>K146</f>
        <v>Select</v>
      </c>
      <c r="GJ146" s="207" t="str">
        <f>L147</f>
        <v>Select</v>
      </c>
      <c r="GK146" s="207">
        <f>F149</f>
        <v>0</v>
      </c>
      <c r="GL146" s="207">
        <f>M149</f>
        <v>0</v>
      </c>
      <c r="GM146" s="266">
        <f>Q146</f>
        <v>0</v>
      </c>
      <c r="GN146" s="266">
        <f>Q147</f>
        <v>0</v>
      </c>
      <c r="GO146" s="207" t="str">
        <f>T146</f>
        <v>Select</v>
      </c>
      <c r="GP146" s="207" t="str">
        <f>U147</f>
        <v>Select</v>
      </c>
      <c r="GQ146" s="207" t="str">
        <f>O149</f>
        <v>[If this Plan of Action was reported as complete at your Mid-Year Report and no additional updates are needed please skip the Annual Report Response Section. Otherwise, complete the Annual Report Response section and replace this bracketed text with your Progress Report]</v>
      </c>
      <c r="GR146" s="47">
        <f>V149</f>
        <v>0</v>
      </c>
      <c r="GS146" s="47" t="s">
        <v>57</v>
      </c>
      <c r="GT146" s="207" t="str">
        <f>'Performance Elements'!$C$14</f>
        <v xml:space="preserve">Develop a national Food Code adoption strategy (includes integrating FC Adoption Tool Kit into the strategy – NEW ERA DELIVERABLE 3.2.3 </v>
      </c>
      <c r="GU14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46" s="207" t="str">
        <f>'Performance Elements'!$C$16</f>
        <v>Increase enrollment and active participation and application of the Retail Food Regulatory Program Standards.</v>
      </c>
      <c r="GW14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46" s="207" t="str">
        <f>'Performance Elements'!$C$18</f>
        <v>Increase number of establishments that have well developed and implemented Food Safety Management Systems (FSMS)s (Includes well developed employee health program). – NEW ERA DELIVERABLE 3.2.3</v>
      </c>
      <c r="GY146" s="207" t="str">
        <f>'Performance Elements'!$C$19</f>
        <v xml:space="preserve">Develop a strategy to enhance communication and better tell our story </v>
      </c>
      <c r="GZ146" s="207">
        <f>'Performance Elements'!$C$21</f>
        <v>0</v>
      </c>
      <c r="HA146" s="207">
        <f>'Performance Elements'!$C$22</f>
        <v>0</v>
      </c>
      <c r="HB146" s="207">
        <f>'Performance Elements'!$C$23</f>
        <v>0</v>
      </c>
      <c r="HC146" s="207">
        <f>'Performance Elements'!$C$24</f>
        <v>0</v>
      </c>
      <c r="HD146" s="207">
        <f>'Performance Elements'!$C$25</f>
        <v>0</v>
      </c>
      <c r="HE146" s="207">
        <f>'Performance Elements'!$C$26</f>
        <v>0</v>
      </c>
      <c r="HF146" s="207">
        <f>'Performance Elements'!$C$27</f>
        <v>0</v>
      </c>
      <c r="HG146" s="207">
        <f>'Performance Elements'!$C$28</f>
        <v>0</v>
      </c>
      <c r="HH146" s="207">
        <f>'Performance Elements'!$C$29</f>
        <v>0</v>
      </c>
      <c r="HI146" s="207">
        <f>'Performance Elements'!$C$30</f>
        <v>0</v>
      </c>
      <c r="HJ146" s="207">
        <f>'Performance Elements'!$C$31</f>
        <v>0</v>
      </c>
      <c r="HK146" s="207">
        <f>'Performance Elements'!$C$32</f>
        <v>0</v>
      </c>
      <c r="HL146" s="207">
        <f>'Performance Elements'!$C$33</f>
        <v>0</v>
      </c>
      <c r="HM146" s="207">
        <f>'Performance Elements'!$C$34</f>
        <v>0</v>
      </c>
      <c r="HN146" s="207">
        <f>'Performance Elements'!$C$35</f>
        <v>0</v>
      </c>
      <c r="HO146" s="207">
        <f>'Performance Elements'!$C$36</f>
        <v>0</v>
      </c>
      <c r="HP146" s="207">
        <f>'Performance Elements'!$C$37</f>
        <v>0</v>
      </c>
      <c r="HQ146" s="207">
        <f>'Performance Elements'!$C$38</f>
        <v>0</v>
      </c>
      <c r="HR146" s="207">
        <f>'Performance Elements'!$C$39</f>
        <v>0</v>
      </c>
      <c r="HS146" s="207">
        <f>'Performance Elements'!$C$40</f>
        <v>0</v>
      </c>
      <c r="HT146" s="207">
        <f>'Performance Elements'!$C$41</f>
        <v>0</v>
      </c>
      <c r="HU146" s="207">
        <f>'Performance Elements'!$C$42</f>
        <v>0</v>
      </c>
      <c r="HV146" s="207">
        <f>'Performance Elements'!$C$43</f>
        <v>0</v>
      </c>
      <c r="HW146" s="207">
        <f>'Performance Elements'!$C$44</f>
        <v>0</v>
      </c>
      <c r="HX146" s="207">
        <f>'Performance Elements'!$C$45</f>
        <v>0</v>
      </c>
      <c r="HY146" s="207">
        <f>'Performance Elements'!$C$46</f>
        <v>0</v>
      </c>
      <c r="HZ146" s="207">
        <f>'Performance Elements'!$C$46</f>
        <v>0</v>
      </c>
      <c r="IA146" s="207">
        <f>'Performance Elements'!$C$47</f>
        <v>0</v>
      </c>
      <c r="IB146" s="207">
        <f>'Performance Elements'!$C$48</f>
        <v>0</v>
      </c>
      <c r="IC146" s="207">
        <f>'Performance Elements'!$C$49</f>
        <v>0</v>
      </c>
    </row>
    <row r="147" spans="2:237" s="47" customFormat="1" ht="24" customHeight="1" thickBot="1" x14ac:dyDescent="0.55000000000000004">
      <c r="B147" s="74" t="s">
        <v>34</v>
      </c>
      <c r="C147" s="75"/>
      <c r="D147" s="30"/>
      <c r="E147" s="26"/>
      <c r="F147" s="319" t="s">
        <v>35</v>
      </c>
      <c r="G147" s="282"/>
      <c r="H147" s="35"/>
      <c r="I147" s="319" t="s">
        <v>36</v>
      </c>
      <c r="J147" s="281"/>
      <c r="K147" s="282"/>
      <c r="L147" s="78" t="s">
        <v>32</v>
      </c>
      <c r="M147" s="306"/>
      <c r="N147" s="26"/>
      <c r="O147" s="283" t="s">
        <v>35</v>
      </c>
      <c r="P147" s="284"/>
      <c r="Q147" s="35"/>
      <c r="R147" s="283" t="s">
        <v>36</v>
      </c>
      <c r="S147" s="285"/>
      <c r="T147" s="284"/>
      <c r="U147" s="78" t="s">
        <v>32</v>
      </c>
      <c r="V147" s="308"/>
      <c r="W147" s="79"/>
      <c r="X147" s="80" t="s">
        <v>37</v>
      </c>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J147" s="207">
        <f>Y147</f>
        <v>0</v>
      </c>
      <c r="BK147" s="207">
        <f t="shared" si="1348"/>
        <v>0</v>
      </c>
      <c r="BL147" s="207">
        <f t="shared" si="1349"/>
        <v>0</v>
      </c>
      <c r="BM147" s="207">
        <f t="shared" si="1350"/>
        <v>0</v>
      </c>
      <c r="BN147" s="207">
        <f t="shared" si="1351"/>
        <v>0</v>
      </c>
      <c r="BO147" s="207">
        <f t="shared" si="1352"/>
        <v>0</v>
      </c>
      <c r="BP147" s="207">
        <f t="shared" si="1353"/>
        <v>0</v>
      </c>
      <c r="BQ147" s="207">
        <f t="shared" si="1354"/>
        <v>0</v>
      </c>
      <c r="BR147" s="207">
        <f t="shared" si="1355"/>
        <v>0</v>
      </c>
      <c r="BS147" s="207">
        <f t="shared" si="1356"/>
        <v>0</v>
      </c>
      <c r="BT147" s="207">
        <f t="shared" si="1357"/>
        <v>0</v>
      </c>
      <c r="BU147" s="207">
        <f t="shared" ref="BU147" si="1449">AJ147</f>
        <v>0</v>
      </c>
      <c r="BV147" s="207">
        <f t="shared" si="1358"/>
        <v>0</v>
      </c>
      <c r="BW147" s="207">
        <f t="shared" si="1359"/>
        <v>0</v>
      </c>
      <c r="BX147" s="207">
        <f t="shared" si="1360"/>
        <v>0</v>
      </c>
      <c r="BY147" s="207">
        <f t="shared" si="1361"/>
        <v>0</v>
      </c>
      <c r="BZ147" s="207">
        <f t="shared" si="1362"/>
        <v>0</v>
      </c>
      <c r="CA147" s="207">
        <f t="shared" si="1363"/>
        <v>0</v>
      </c>
      <c r="CB147" s="207">
        <f t="shared" si="1364"/>
        <v>0</v>
      </c>
      <c r="CC147" s="207">
        <f t="shared" si="1365"/>
        <v>0</v>
      </c>
      <c r="CD147" s="207">
        <f t="shared" si="1366"/>
        <v>0</v>
      </c>
      <c r="CE147" s="207">
        <f t="shared" si="1367"/>
        <v>0</v>
      </c>
      <c r="CF147" s="207">
        <f t="shared" si="1368"/>
        <v>0</v>
      </c>
      <c r="CG147" s="207">
        <f t="shared" si="1369"/>
        <v>0</v>
      </c>
      <c r="CH147" s="207">
        <f t="shared" si="1370"/>
        <v>0</v>
      </c>
      <c r="CI147" s="207">
        <f t="shared" si="1371"/>
        <v>0</v>
      </c>
      <c r="CJ147" s="207">
        <f t="shared" si="1372"/>
        <v>0</v>
      </c>
      <c r="CK147" s="207">
        <f t="shared" si="1373"/>
        <v>0</v>
      </c>
      <c r="CL147" s="207">
        <f t="shared" si="1374"/>
        <v>0</v>
      </c>
      <c r="CM147" s="207">
        <f t="shared" si="1375"/>
        <v>0</v>
      </c>
      <c r="CN147" s="207">
        <f t="shared" si="1376"/>
        <v>0</v>
      </c>
      <c r="CO147" s="207">
        <f t="shared" si="1377"/>
        <v>0</v>
      </c>
      <c r="CP147" s="207">
        <f t="shared" si="1378"/>
        <v>0</v>
      </c>
      <c r="CQ147" s="207">
        <f t="shared" si="1379"/>
        <v>0</v>
      </c>
      <c r="CR147" s="207">
        <f t="shared" ref="CR147" si="1450">BG147</f>
        <v>0</v>
      </c>
      <c r="CS147" s="207">
        <f t="shared" si="1380"/>
        <v>0</v>
      </c>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f>'Coversheet'!$D$5</f>
        <v>0</v>
      </c>
      <c r="FO147" s="207">
        <f>'Coversheet'!$D$6</f>
        <v>0</v>
      </c>
      <c r="FP147" s="207">
        <f>'Coversheet'!$H$14</f>
        <v>0</v>
      </c>
      <c r="FQ147" s="207">
        <f>'Coversheet'!$H$15</f>
        <v>0</v>
      </c>
      <c r="FR147" s="207" t="str">
        <f>'Coversheet'!$D$12</f>
        <v>Select</v>
      </c>
      <c r="FS147" s="207" t="str">
        <f>'Coversheet'!$B$1</f>
        <v>Retail Collaborative Program Report v 01/2024</v>
      </c>
      <c r="FT147" s="266">
        <f>'Coversheet'!$G$15</f>
        <v>0</v>
      </c>
      <c r="FU147" s="207">
        <f>'Coversheet'!$G$16</f>
        <v>0</v>
      </c>
      <c r="FV147" s="266" t="str">
        <f>'Coversheet'!$D$7</f>
        <v>Select Recipient Name</v>
      </c>
      <c r="FW147" s="266" t="str">
        <f>'Coversheet'!$E$7</f>
        <v>Select Recipient Name</v>
      </c>
      <c r="FX147" s="266" t="str">
        <f>'Coversheet'!$F$7</f>
        <v>Select Recipient Name</v>
      </c>
      <c r="FY147" s="266" t="str">
        <f>'Coversheet'!$G$7</f>
        <v>Select Recipient Name</v>
      </c>
      <c r="FZ147" s="207"/>
      <c r="GA147" s="207"/>
      <c r="GB147" s="207"/>
      <c r="GC147" s="207"/>
      <c r="GD147" s="207"/>
      <c r="GE147" s="207"/>
      <c r="GF147" s="207"/>
      <c r="GG147" s="207"/>
      <c r="GH147" s="207"/>
      <c r="GI147" s="207"/>
      <c r="GJ147" s="207"/>
      <c r="GK147" s="207"/>
      <c r="GL147" s="207"/>
      <c r="GM147" s="207"/>
      <c r="GN147" s="207"/>
      <c r="GO147" s="207"/>
      <c r="GP147" s="207"/>
      <c r="GQ147" s="207"/>
      <c r="GS147" s="47" t="s">
        <v>57</v>
      </c>
      <c r="GT147" s="207" t="str">
        <f>'Performance Elements'!$C$14</f>
        <v xml:space="preserve">Develop a national Food Code adoption strategy (includes integrating FC Adoption Tool Kit into the strategy – NEW ERA DELIVERABLE 3.2.3 </v>
      </c>
      <c r="GU14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47" s="207" t="str">
        <f>'Performance Elements'!$C$16</f>
        <v>Increase enrollment and active participation and application of the Retail Food Regulatory Program Standards.</v>
      </c>
      <c r="GW14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47" s="207" t="str">
        <f>'Performance Elements'!$C$18</f>
        <v>Increase number of establishments that have well developed and implemented Food Safety Management Systems (FSMS)s (Includes well developed employee health program). – NEW ERA DELIVERABLE 3.2.3</v>
      </c>
      <c r="GY147" s="207" t="str">
        <f>'Performance Elements'!$C$19</f>
        <v xml:space="preserve">Develop a strategy to enhance communication and better tell our story </v>
      </c>
      <c r="GZ147" s="207">
        <f>'Performance Elements'!$C$21</f>
        <v>0</v>
      </c>
      <c r="HA147" s="207">
        <f>'Performance Elements'!$C$22</f>
        <v>0</v>
      </c>
      <c r="HB147" s="207">
        <f>'Performance Elements'!$C$23</f>
        <v>0</v>
      </c>
      <c r="HC147" s="207">
        <f>'Performance Elements'!$C$24</f>
        <v>0</v>
      </c>
      <c r="HD147" s="207">
        <f>'Performance Elements'!$C$25</f>
        <v>0</v>
      </c>
      <c r="HE147" s="207">
        <f>'Performance Elements'!$C$26</f>
        <v>0</v>
      </c>
      <c r="HF147" s="207">
        <f>'Performance Elements'!$C$27</f>
        <v>0</v>
      </c>
      <c r="HG147" s="207">
        <f>'Performance Elements'!$C$28</f>
        <v>0</v>
      </c>
      <c r="HH147" s="207">
        <f>'Performance Elements'!$C$29</f>
        <v>0</v>
      </c>
      <c r="HI147" s="207">
        <f>'Performance Elements'!$C$30</f>
        <v>0</v>
      </c>
      <c r="HJ147" s="207">
        <f>'Performance Elements'!$C$31</f>
        <v>0</v>
      </c>
      <c r="HK147" s="207">
        <f>'Performance Elements'!$C$32</f>
        <v>0</v>
      </c>
      <c r="HL147" s="207">
        <f>'Performance Elements'!$C$33</f>
        <v>0</v>
      </c>
      <c r="HM147" s="207">
        <f>'Performance Elements'!$C$34</f>
        <v>0</v>
      </c>
      <c r="HN147" s="207">
        <f>'Performance Elements'!$C$35</f>
        <v>0</v>
      </c>
      <c r="HO147" s="207">
        <f>'Performance Elements'!$C$36</f>
        <v>0</v>
      </c>
      <c r="HP147" s="207">
        <f>'Performance Elements'!$C$37</f>
        <v>0</v>
      </c>
      <c r="HQ147" s="207">
        <f>'Performance Elements'!$C$38</f>
        <v>0</v>
      </c>
      <c r="HR147" s="207">
        <f>'Performance Elements'!$C$39</f>
        <v>0</v>
      </c>
      <c r="HS147" s="207">
        <f>'Performance Elements'!$C$40</f>
        <v>0</v>
      </c>
      <c r="HT147" s="207">
        <f>'Performance Elements'!$C$41</f>
        <v>0</v>
      </c>
      <c r="HU147" s="207">
        <f>'Performance Elements'!$C$42</f>
        <v>0</v>
      </c>
      <c r="HV147" s="207">
        <f>'Performance Elements'!$C$43</f>
        <v>0</v>
      </c>
      <c r="HW147" s="207">
        <f>'Performance Elements'!$C$44</f>
        <v>0</v>
      </c>
      <c r="HX147" s="207">
        <f>'Performance Elements'!$C$45</f>
        <v>0</v>
      </c>
      <c r="HY147" s="207">
        <f>'Performance Elements'!$C$46</f>
        <v>0</v>
      </c>
      <c r="HZ147" s="207">
        <f>'Performance Elements'!$C$46</f>
        <v>0</v>
      </c>
      <c r="IA147" s="207">
        <f>'Performance Elements'!$C$47</f>
        <v>0</v>
      </c>
      <c r="IB147" s="207">
        <f>'Performance Elements'!$C$48</f>
        <v>0</v>
      </c>
      <c r="IC147" s="207">
        <f>'Performance Elements'!$C$49</f>
        <v>0</v>
      </c>
    </row>
    <row r="148" spans="2:237" s="47" customFormat="1" ht="24" customHeight="1" thickBot="1" x14ac:dyDescent="0.55000000000000004">
      <c r="B148" s="286" t="s">
        <v>38</v>
      </c>
      <c r="C148" s="287"/>
      <c r="D148" s="288"/>
      <c r="E148" s="26"/>
      <c r="F148" s="81" t="s">
        <v>39</v>
      </c>
      <c r="G148" s="82"/>
      <c r="H148" s="82"/>
      <c r="I148" s="82"/>
      <c r="J148" s="82"/>
      <c r="K148" s="82"/>
      <c r="L148" s="83"/>
      <c r="M148" s="307"/>
      <c r="N148" s="26"/>
      <c r="O148" s="84" t="s">
        <v>53</v>
      </c>
      <c r="P148" s="85"/>
      <c r="Q148" s="85"/>
      <c r="R148" s="85"/>
      <c r="S148" s="85"/>
      <c r="T148" s="85"/>
      <c r="U148" s="86"/>
      <c r="V148" s="309"/>
      <c r="W148" s="31"/>
      <c r="X148" s="87" t="s">
        <v>41</v>
      </c>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J148" s="207">
        <f>Y148</f>
        <v>0</v>
      </c>
      <c r="BK148" s="207">
        <f t="shared" si="1348"/>
        <v>0</v>
      </c>
      <c r="BL148" s="207">
        <f t="shared" si="1349"/>
        <v>0</v>
      </c>
      <c r="BM148" s="207">
        <f t="shared" si="1350"/>
        <v>0</v>
      </c>
      <c r="BN148" s="207">
        <f t="shared" si="1351"/>
        <v>0</v>
      </c>
      <c r="BO148" s="207">
        <f t="shared" si="1352"/>
        <v>0</v>
      </c>
      <c r="BP148" s="207">
        <f t="shared" si="1353"/>
        <v>0</v>
      </c>
      <c r="BQ148" s="207">
        <f t="shared" si="1354"/>
        <v>0</v>
      </c>
      <c r="BR148" s="207">
        <f t="shared" si="1355"/>
        <v>0</v>
      </c>
      <c r="BS148" s="207">
        <f t="shared" si="1356"/>
        <v>0</v>
      </c>
      <c r="BT148" s="207">
        <f t="shared" si="1357"/>
        <v>0</v>
      </c>
      <c r="BU148" s="207">
        <f>AJ148</f>
        <v>0</v>
      </c>
      <c r="BV148" s="207">
        <f t="shared" si="1358"/>
        <v>0</v>
      </c>
      <c r="BW148" s="207">
        <f t="shared" si="1359"/>
        <v>0</v>
      </c>
      <c r="BX148" s="207">
        <f t="shared" si="1360"/>
        <v>0</v>
      </c>
      <c r="BY148" s="207">
        <f t="shared" si="1361"/>
        <v>0</v>
      </c>
      <c r="BZ148" s="207">
        <f t="shared" si="1362"/>
        <v>0</v>
      </c>
      <c r="CA148" s="207">
        <f t="shared" si="1363"/>
        <v>0</v>
      </c>
      <c r="CB148" s="207">
        <f t="shared" si="1364"/>
        <v>0</v>
      </c>
      <c r="CC148" s="207">
        <f t="shared" si="1365"/>
        <v>0</v>
      </c>
      <c r="CD148" s="207">
        <f t="shared" si="1366"/>
        <v>0</v>
      </c>
      <c r="CE148" s="207">
        <f t="shared" si="1367"/>
        <v>0</v>
      </c>
      <c r="CF148" s="207">
        <f t="shared" si="1368"/>
        <v>0</v>
      </c>
      <c r="CG148" s="207">
        <f t="shared" si="1369"/>
        <v>0</v>
      </c>
      <c r="CH148" s="207">
        <f t="shared" si="1370"/>
        <v>0</v>
      </c>
      <c r="CI148" s="207">
        <f t="shared" si="1371"/>
        <v>0</v>
      </c>
      <c r="CJ148" s="207">
        <f t="shared" si="1372"/>
        <v>0</v>
      </c>
      <c r="CK148" s="207">
        <f t="shared" si="1373"/>
        <v>0</v>
      </c>
      <c r="CL148" s="207">
        <f t="shared" si="1374"/>
        <v>0</v>
      </c>
      <c r="CM148" s="207">
        <f t="shared" si="1375"/>
        <v>0</v>
      </c>
      <c r="CN148" s="207">
        <f t="shared" si="1376"/>
        <v>0</v>
      </c>
      <c r="CO148" s="207">
        <f t="shared" si="1377"/>
        <v>0</v>
      </c>
      <c r="CP148" s="207">
        <f t="shared" si="1378"/>
        <v>0</v>
      </c>
      <c r="CQ148" s="207">
        <f t="shared" si="1379"/>
        <v>0</v>
      </c>
      <c r="CR148" s="207">
        <f>BG148</f>
        <v>0</v>
      </c>
      <c r="CS148" s="207">
        <f>BH148</f>
        <v>0</v>
      </c>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f>'Coversheet'!$D$5</f>
        <v>0</v>
      </c>
      <c r="FO148" s="207">
        <f>'Coversheet'!$D$6</f>
        <v>0</v>
      </c>
      <c r="FP148" s="207">
        <f>'Coversheet'!$H$14</f>
        <v>0</v>
      </c>
      <c r="FQ148" s="207">
        <f>'Coversheet'!$H$15</f>
        <v>0</v>
      </c>
      <c r="FR148" s="207" t="str">
        <f>'Coversheet'!$D$12</f>
        <v>Select</v>
      </c>
      <c r="FS148" s="207" t="str">
        <f>'Coversheet'!$B$1</f>
        <v>Retail Collaborative Program Report v 01/2024</v>
      </c>
      <c r="FT148" s="266">
        <f>'Coversheet'!$G$15</f>
        <v>0</v>
      </c>
      <c r="FU148" s="207">
        <f>'Coversheet'!$G$16</f>
        <v>0</v>
      </c>
      <c r="FV148" s="266" t="str">
        <f>'Coversheet'!$D$7</f>
        <v>Select Recipient Name</v>
      </c>
      <c r="FW148" s="266" t="str">
        <f>'Coversheet'!$E$7</f>
        <v>Select Recipient Name</v>
      </c>
      <c r="FX148" s="266" t="str">
        <f>'Coversheet'!$F$7</f>
        <v>Select Recipient Name</v>
      </c>
      <c r="FY148" s="266" t="str">
        <f>'Coversheet'!$G$7</f>
        <v>Select Recipient Name</v>
      </c>
      <c r="FZ148" s="207"/>
      <c r="GA148" s="207"/>
      <c r="GB148" s="207"/>
      <c r="GC148" s="207"/>
      <c r="GD148" s="207"/>
      <c r="GE148" s="207"/>
      <c r="GF148" s="207"/>
      <c r="GG148" s="207"/>
      <c r="GH148" s="207"/>
      <c r="GI148" s="207"/>
      <c r="GJ148" s="207"/>
      <c r="GK148" s="207"/>
      <c r="GL148" s="207"/>
      <c r="GM148" s="207"/>
      <c r="GN148" s="207"/>
      <c r="GO148" s="207"/>
      <c r="GP148" s="207"/>
      <c r="GQ148" s="207"/>
      <c r="GS148" s="47" t="s">
        <v>57</v>
      </c>
      <c r="GT148" s="207" t="str">
        <f>'Performance Elements'!$C$14</f>
        <v xml:space="preserve">Develop a national Food Code adoption strategy (includes integrating FC Adoption Tool Kit into the strategy – NEW ERA DELIVERABLE 3.2.3 </v>
      </c>
      <c r="GU14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48" s="207" t="str">
        <f>'Performance Elements'!$C$16</f>
        <v>Increase enrollment and active participation and application of the Retail Food Regulatory Program Standards.</v>
      </c>
      <c r="GW14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48" s="207" t="str">
        <f>'Performance Elements'!$C$18</f>
        <v>Increase number of establishments that have well developed and implemented Food Safety Management Systems (FSMS)s (Includes well developed employee health program). – NEW ERA DELIVERABLE 3.2.3</v>
      </c>
      <c r="GY148" s="207" t="str">
        <f>'Performance Elements'!$C$19</f>
        <v xml:space="preserve">Develop a strategy to enhance communication and better tell our story </v>
      </c>
      <c r="GZ148" s="207">
        <f>'Performance Elements'!$C$21</f>
        <v>0</v>
      </c>
      <c r="HA148" s="207">
        <f>'Performance Elements'!$C$22</f>
        <v>0</v>
      </c>
      <c r="HB148" s="207">
        <f>'Performance Elements'!$C$23</f>
        <v>0</v>
      </c>
      <c r="HC148" s="207">
        <f>'Performance Elements'!$C$24</f>
        <v>0</v>
      </c>
      <c r="HD148" s="207">
        <f>'Performance Elements'!$C$25</f>
        <v>0</v>
      </c>
      <c r="HE148" s="207">
        <f>'Performance Elements'!$C$26</f>
        <v>0</v>
      </c>
      <c r="HF148" s="207">
        <f>'Performance Elements'!$C$27</f>
        <v>0</v>
      </c>
      <c r="HG148" s="207">
        <f>'Performance Elements'!$C$28</f>
        <v>0</v>
      </c>
      <c r="HH148" s="207">
        <f>'Performance Elements'!$C$29</f>
        <v>0</v>
      </c>
      <c r="HI148" s="207">
        <f>'Performance Elements'!$C$30</f>
        <v>0</v>
      </c>
      <c r="HJ148" s="207">
        <f>'Performance Elements'!$C$31</f>
        <v>0</v>
      </c>
      <c r="HK148" s="207">
        <f>'Performance Elements'!$C$32</f>
        <v>0</v>
      </c>
      <c r="HL148" s="207">
        <f>'Performance Elements'!$C$33</f>
        <v>0</v>
      </c>
      <c r="HM148" s="207">
        <f>'Performance Elements'!$C$34</f>
        <v>0</v>
      </c>
      <c r="HN148" s="207">
        <f>'Performance Elements'!$C$35</f>
        <v>0</v>
      </c>
      <c r="HO148" s="207">
        <f>'Performance Elements'!$C$36</f>
        <v>0</v>
      </c>
      <c r="HP148" s="207">
        <f>'Performance Elements'!$C$37</f>
        <v>0</v>
      </c>
      <c r="HQ148" s="207">
        <f>'Performance Elements'!$C$38</f>
        <v>0</v>
      </c>
      <c r="HR148" s="207">
        <f>'Performance Elements'!$C$39</f>
        <v>0</v>
      </c>
      <c r="HS148" s="207">
        <f>'Performance Elements'!$C$40</f>
        <v>0</v>
      </c>
      <c r="HT148" s="207">
        <f>'Performance Elements'!$C$41</f>
        <v>0</v>
      </c>
      <c r="HU148" s="207">
        <f>'Performance Elements'!$C$42</f>
        <v>0</v>
      </c>
      <c r="HV148" s="207">
        <f>'Performance Elements'!$C$43</f>
        <v>0</v>
      </c>
      <c r="HW148" s="207">
        <f>'Performance Elements'!$C$44</f>
        <v>0</v>
      </c>
      <c r="HX148" s="207">
        <f>'Performance Elements'!$C$45</f>
        <v>0</v>
      </c>
      <c r="HY148" s="207">
        <f>'Performance Elements'!$C$46</f>
        <v>0</v>
      </c>
      <c r="HZ148" s="207">
        <f>'Performance Elements'!$C$46</f>
        <v>0</v>
      </c>
      <c r="IA148" s="207">
        <f>'Performance Elements'!$C$47</f>
        <v>0</v>
      </c>
      <c r="IB148" s="207">
        <f>'Performance Elements'!$C$48</f>
        <v>0</v>
      </c>
      <c r="IC148" s="207">
        <f>'Performance Elements'!$C$49</f>
        <v>0</v>
      </c>
    </row>
    <row r="149" spans="2:237" s="47" customFormat="1" ht="100.5" customHeight="1" thickBot="1" x14ac:dyDescent="0.4">
      <c r="B149" s="289"/>
      <c r="C149" s="290"/>
      <c r="D149" s="291"/>
      <c r="E149" s="26"/>
      <c r="F149" s="292"/>
      <c r="G149" s="293"/>
      <c r="H149" s="293"/>
      <c r="I149" s="293"/>
      <c r="J149" s="293"/>
      <c r="K149" s="293"/>
      <c r="L149" s="294"/>
      <c r="M149" s="57"/>
      <c r="N149" s="26"/>
      <c r="O149" s="292" t="s">
        <v>42</v>
      </c>
      <c r="P149" s="295"/>
      <c r="Q149" s="295"/>
      <c r="R149" s="295"/>
      <c r="S149" s="295"/>
      <c r="T149" s="295"/>
      <c r="U149" s="296"/>
      <c r="V149" s="57"/>
      <c r="W149" s="89"/>
      <c r="X149" s="26"/>
      <c r="Y149" s="26"/>
      <c r="Z149" s="26"/>
      <c r="AA149" s="26"/>
      <c r="AB149" s="26"/>
      <c r="AC149" s="26"/>
      <c r="AD149" s="26"/>
      <c r="AE149" s="26"/>
      <c r="AF149" s="26"/>
      <c r="AG149" s="26"/>
      <c r="AH149" s="26"/>
      <c r="AI149" s="26"/>
      <c r="AJ149" s="26"/>
      <c r="FV149" s="207"/>
      <c r="FW149" s="207"/>
      <c r="FX149" s="207"/>
      <c r="FY149" s="207"/>
    </row>
    <row r="150" spans="2:237" x14ac:dyDescent="0.35">
      <c r="GQ150" s="47"/>
      <c r="GR150" s="47"/>
      <c r="GS150" s="47"/>
    </row>
    <row r="151" spans="2:237" s="47" customFormat="1" ht="15" thickBot="1" x14ac:dyDescent="0.4">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FV151" s="207"/>
      <c r="FW151" s="207"/>
      <c r="FX151" s="207"/>
      <c r="FY151" s="207"/>
    </row>
    <row r="152" spans="2:237" s="47" customFormat="1" ht="18.75" customHeight="1" thickBot="1" x14ac:dyDescent="0.55000000000000004">
      <c r="B152" s="297" t="s">
        <v>22</v>
      </c>
      <c r="C152" s="298"/>
      <c r="D152" s="299"/>
      <c r="E152" s="42"/>
      <c r="F152" s="300" t="s">
        <v>23</v>
      </c>
      <c r="G152" s="301"/>
      <c r="H152" s="301"/>
      <c r="I152" s="301"/>
      <c r="J152" s="301"/>
      <c r="K152" s="301"/>
      <c r="L152" s="301"/>
      <c r="M152" s="302"/>
      <c r="N152" s="26"/>
      <c r="O152" s="320" t="s">
        <v>24</v>
      </c>
      <c r="P152" s="321"/>
      <c r="Q152" s="321"/>
      <c r="R152" s="321"/>
      <c r="S152" s="321"/>
      <c r="T152" s="321"/>
      <c r="U152" s="321"/>
      <c r="V152" s="322"/>
      <c r="W152" s="26"/>
      <c r="X152" s="26"/>
      <c r="Y152" s="26"/>
      <c r="Z152" s="26"/>
      <c r="AA152" s="26"/>
      <c r="AB152" s="26"/>
      <c r="AC152" s="26"/>
      <c r="AD152" s="26"/>
      <c r="AE152" s="26"/>
      <c r="AF152" s="26"/>
      <c r="AG152" s="26"/>
      <c r="AH152" s="26"/>
      <c r="AI152" s="26"/>
      <c r="AJ152" s="26"/>
      <c r="FV152" s="207"/>
      <c r="FW152" s="207"/>
      <c r="FX152" s="207"/>
      <c r="FY152" s="207"/>
    </row>
    <row r="153" spans="2:237" s="47" customFormat="1" ht="24" customHeight="1" thickBot="1" x14ac:dyDescent="0.55000000000000004">
      <c r="B153" s="67" t="s">
        <v>58</v>
      </c>
      <c r="C153" s="68"/>
      <c r="D153" s="69"/>
      <c r="E153" s="26"/>
      <c r="F153" s="70" t="s">
        <v>58</v>
      </c>
      <c r="G153" s="55"/>
      <c r="H153" s="71"/>
      <c r="I153" s="55"/>
      <c r="J153" s="55"/>
      <c r="K153" s="71"/>
      <c r="L153" s="63"/>
      <c r="M153" s="306" t="s">
        <v>26</v>
      </c>
      <c r="N153" s="26"/>
      <c r="O153" s="72" t="s">
        <v>58</v>
      </c>
      <c r="P153" s="65"/>
      <c r="Q153" s="65"/>
      <c r="R153" s="65"/>
      <c r="S153" s="65"/>
      <c r="T153" s="65"/>
      <c r="U153" s="66"/>
      <c r="V153" s="308" t="s">
        <v>27</v>
      </c>
      <c r="W153" s="26"/>
      <c r="X153" s="73" t="s">
        <v>58</v>
      </c>
      <c r="Y153" s="208" t="s">
        <v>198</v>
      </c>
      <c r="Z153" s="208" t="s">
        <v>199</v>
      </c>
      <c r="AA153" s="208" t="s">
        <v>200</v>
      </c>
      <c r="AB153" s="208" t="s">
        <v>201</v>
      </c>
      <c r="AC153" s="208" t="s">
        <v>202</v>
      </c>
      <c r="AD153" s="208" t="s">
        <v>203</v>
      </c>
      <c r="AE153" s="272" t="s">
        <v>205</v>
      </c>
      <c r="AF153" s="272" t="s">
        <v>206</v>
      </c>
      <c r="AG153" s="272" t="s">
        <v>207</v>
      </c>
      <c r="AH153" s="272" t="s">
        <v>208</v>
      </c>
      <c r="AI153" s="272" t="s">
        <v>209</v>
      </c>
      <c r="AJ153" s="272" t="s">
        <v>210</v>
      </c>
      <c r="AK153" s="272" t="s">
        <v>211</v>
      </c>
      <c r="AL153" s="272" t="s">
        <v>212</v>
      </c>
      <c r="AM153" s="272" t="s">
        <v>213</v>
      </c>
      <c r="AN153" s="272" t="s">
        <v>214</v>
      </c>
      <c r="AO153" s="272" t="s">
        <v>215</v>
      </c>
      <c r="AP153" s="272" t="s">
        <v>216</v>
      </c>
      <c r="AQ153" s="272" t="s">
        <v>217</v>
      </c>
      <c r="AR153" s="272" t="s">
        <v>218</v>
      </c>
      <c r="AS153" s="272" t="s">
        <v>219</v>
      </c>
      <c r="AT153" s="272" t="s">
        <v>220</v>
      </c>
      <c r="AU153" s="272" t="s">
        <v>221</v>
      </c>
      <c r="AV153" s="272" t="s">
        <v>222</v>
      </c>
      <c r="AW153" s="272" t="s">
        <v>223</v>
      </c>
      <c r="AX153" s="272" t="s">
        <v>224</v>
      </c>
      <c r="AY153" s="272" t="s">
        <v>225</v>
      </c>
      <c r="AZ153" s="272" t="s">
        <v>226</v>
      </c>
      <c r="BA153" s="272" t="s">
        <v>227</v>
      </c>
      <c r="BB153" s="272" t="s">
        <v>228</v>
      </c>
      <c r="BC153" s="272" t="s">
        <v>229</v>
      </c>
      <c r="BD153" s="272" t="s">
        <v>230</v>
      </c>
      <c r="BE153" s="272" t="s">
        <v>231</v>
      </c>
      <c r="BF153" s="272" t="s">
        <v>232</v>
      </c>
      <c r="BG153" s="272" t="s">
        <v>233</v>
      </c>
      <c r="BH153" s="272" t="s">
        <v>234</v>
      </c>
      <c r="FV153" s="207"/>
      <c r="FW153" s="207"/>
      <c r="FX153" s="207"/>
      <c r="FY153" s="207"/>
    </row>
    <row r="154" spans="2:237" s="47" customFormat="1" ht="24" customHeight="1" thickBot="1" x14ac:dyDescent="0.55000000000000004">
      <c r="B154" s="74" t="s">
        <v>29</v>
      </c>
      <c r="C154" s="75"/>
      <c r="D154" s="30"/>
      <c r="E154" s="26"/>
      <c r="F154" s="319" t="s">
        <v>30</v>
      </c>
      <c r="G154" s="282"/>
      <c r="H154" s="35"/>
      <c r="I154" s="319" t="s">
        <v>31</v>
      </c>
      <c r="J154" s="282"/>
      <c r="K154" s="310" t="s">
        <v>32</v>
      </c>
      <c r="L154" s="311"/>
      <c r="M154" s="306"/>
      <c r="N154" s="26"/>
      <c r="O154" s="283" t="s">
        <v>30</v>
      </c>
      <c r="P154" s="284"/>
      <c r="Q154" s="35"/>
      <c r="R154" s="283" t="s">
        <v>31</v>
      </c>
      <c r="S154" s="284"/>
      <c r="T154" s="310" t="s">
        <v>32</v>
      </c>
      <c r="U154" s="311"/>
      <c r="V154" s="308"/>
      <c r="W154" s="76"/>
      <c r="X154" s="77" t="s">
        <v>33</v>
      </c>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J154" s="207">
        <f>Y154</f>
        <v>0</v>
      </c>
      <c r="BK154" s="207">
        <f t="shared" ref="BK154:BK156" si="1451">Z154</f>
        <v>0</v>
      </c>
      <c r="BL154" s="207">
        <f t="shared" ref="BL154:BL156" si="1452">AA154</f>
        <v>0</v>
      </c>
      <c r="BM154" s="207">
        <f t="shared" ref="BM154:BM156" si="1453">AB154</f>
        <v>0</v>
      </c>
      <c r="BN154" s="207">
        <f t="shared" ref="BN154:BN156" si="1454">AC154</f>
        <v>0</v>
      </c>
      <c r="BO154" s="207">
        <f t="shared" ref="BO154:BO156" si="1455">AD154</f>
        <v>0</v>
      </c>
      <c r="BP154" s="207">
        <f t="shared" ref="BP154:BP156" si="1456">AE154</f>
        <v>0</v>
      </c>
      <c r="BQ154" s="207">
        <f t="shared" ref="BQ154:BQ156" si="1457">AF154</f>
        <v>0</v>
      </c>
      <c r="BR154" s="207">
        <f t="shared" ref="BR154:BR156" si="1458">AG154</f>
        <v>0</v>
      </c>
      <c r="BS154" s="207">
        <f t="shared" ref="BS154:BS156" si="1459">AH154</f>
        <v>0</v>
      </c>
      <c r="BT154" s="207">
        <f t="shared" ref="BT154:BT156" si="1460">AI154</f>
        <v>0</v>
      </c>
      <c r="BU154" s="207">
        <f>AJ154</f>
        <v>0</v>
      </c>
      <c r="BV154" s="207">
        <f t="shared" ref="BV154:BV156" si="1461">AK154</f>
        <v>0</v>
      </c>
      <c r="BW154" s="207">
        <f t="shared" ref="BW154:BW156" si="1462">AL154</f>
        <v>0</v>
      </c>
      <c r="BX154" s="207">
        <f t="shared" ref="BX154:BX156" si="1463">AM154</f>
        <v>0</v>
      </c>
      <c r="BY154" s="207">
        <f t="shared" ref="BY154:BY156" si="1464">AN154</f>
        <v>0</v>
      </c>
      <c r="BZ154" s="207">
        <f t="shared" ref="BZ154:BZ156" si="1465">AO154</f>
        <v>0</v>
      </c>
      <c r="CA154" s="207">
        <f t="shared" ref="CA154:CA156" si="1466">AP154</f>
        <v>0</v>
      </c>
      <c r="CB154" s="207">
        <f t="shared" ref="CB154:CB156" si="1467">AQ154</f>
        <v>0</v>
      </c>
      <c r="CC154" s="207">
        <f t="shared" ref="CC154:CC156" si="1468">AR154</f>
        <v>0</v>
      </c>
      <c r="CD154" s="207">
        <f t="shared" ref="CD154:CD156" si="1469">AS154</f>
        <v>0</v>
      </c>
      <c r="CE154" s="207">
        <f t="shared" ref="CE154:CE156" si="1470">AT154</f>
        <v>0</v>
      </c>
      <c r="CF154" s="207">
        <f t="shared" ref="CF154:CF156" si="1471">AU154</f>
        <v>0</v>
      </c>
      <c r="CG154" s="207">
        <f t="shared" ref="CG154:CG156" si="1472">AV154</f>
        <v>0</v>
      </c>
      <c r="CH154" s="207">
        <f t="shared" ref="CH154:CH156" si="1473">AW154</f>
        <v>0</v>
      </c>
      <c r="CI154" s="207">
        <f t="shared" ref="CI154:CI156" si="1474">AX154</f>
        <v>0</v>
      </c>
      <c r="CJ154" s="207">
        <f t="shared" ref="CJ154:CJ156" si="1475">AY154</f>
        <v>0</v>
      </c>
      <c r="CK154" s="207">
        <f t="shared" ref="CK154:CK156" si="1476">AZ154</f>
        <v>0</v>
      </c>
      <c r="CL154" s="207">
        <f t="shared" ref="CL154:CL156" si="1477">BA154</f>
        <v>0</v>
      </c>
      <c r="CM154" s="207">
        <f t="shared" ref="CM154:CM156" si="1478">BB154</f>
        <v>0</v>
      </c>
      <c r="CN154" s="207">
        <f t="shared" ref="CN154:CN156" si="1479">BC154</f>
        <v>0</v>
      </c>
      <c r="CO154" s="207">
        <f t="shared" ref="CO154:CO156" si="1480">BD154</f>
        <v>0</v>
      </c>
      <c r="CP154" s="207">
        <f t="shared" ref="CP154:CP156" si="1481">BE154</f>
        <v>0</v>
      </c>
      <c r="CQ154" s="207">
        <f t="shared" ref="CQ154:CQ156" si="1482">BF154</f>
        <v>0</v>
      </c>
      <c r="CR154" s="207">
        <f>BG154</f>
        <v>0</v>
      </c>
      <c r="CS154" s="207">
        <f t="shared" ref="CS154:CS155" si="1483">BH154</f>
        <v>0</v>
      </c>
      <c r="CT154" s="207">
        <f>Y155</f>
        <v>0</v>
      </c>
      <c r="CU154" s="207">
        <f t="shared" ref="CU154" si="1484">Z155</f>
        <v>0</v>
      </c>
      <c r="CV154" s="207">
        <f t="shared" ref="CV154" si="1485">AA155</f>
        <v>0</v>
      </c>
      <c r="CW154" s="207">
        <f t="shared" ref="CW154" si="1486">AB155</f>
        <v>0</v>
      </c>
      <c r="CX154" s="207">
        <f t="shared" ref="CX154" si="1487">AC155</f>
        <v>0</v>
      </c>
      <c r="CY154" s="207">
        <f t="shared" ref="CY154" si="1488">AD155</f>
        <v>0</v>
      </c>
      <c r="CZ154" s="207">
        <f t="shared" ref="CZ154" si="1489">AE155</f>
        <v>0</v>
      </c>
      <c r="DA154" s="207">
        <f t="shared" ref="DA154" si="1490">AF155</f>
        <v>0</v>
      </c>
      <c r="DB154" s="207">
        <f t="shared" ref="DB154" si="1491">AG155</f>
        <v>0</v>
      </c>
      <c r="DC154" s="207">
        <f t="shared" ref="DC154" si="1492">AH155</f>
        <v>0</v>
      </c>
      <c r="DD154" s="207">
        <f t="shared" ref="DD154" si="1493">AI155</f>
        <v>0</v>
      </c>
      <c r="DE154" s="207">
        <f>AJ155</f>
        <v>0</v>
      </c>
      <c r="DF154" s="207">
        <f t="shared" ref="DF154" si="1494">AK155</f>
        <v>0</v>
      </c>
      <c r="DG154" s="207">
        <f t="shared" ref="DG154" si="1495">AL155</f>
        <v>0</v>
      </c>
      <c r="DH154" s="207">
        <f t="shared" ref="DH154" si="1496">AM155</f>
        <v>0</v>
      </c>
      <c r="DI154" s="207">
        <f t="shared" ref="DI154" si="1497">AN155</f>
        <v>0</v>
      </c>
      <c r="DJ154" s="207">
        <f t="shared" ref="DJ154" si="1498">AO155</f>
        <v>0</v>
      </c>
      <c r="DK154" s="207">
        <f t="shared" ref="DK154" si="1499">AP155</f>
        <v>0</v>
      </c>
      <c r="DL154" s="207">
        <f t="shared" ref="DL154" si="1500">AQ155</f>
        <v>0</v>
      </c>
      <c r="DM154" s="207">
        <f t="shared" ref="DM154" si="1501">AR155</f>
        <v>0</v>
      </c>
      <c r="DN154" s="207">
        <f t="shared" ref="DN154" si="1502">AS155</f>
        <v>0</v>
      </c>
      <c r="DO154" s="207">
        <f t="shared" ref="DO154" si="1503">AT155</f>
        <v>0</v>
      </c>
      <c r="DP154" s="207">
        <f t="shared" ref="DP154" si="1504">AU155</f>
        <v>0</v>
      </c>
      <c r="DQ154" s="207">
        <f t="shared" ref="DQ154" si="1505">AV155</f>
        <v>0</v>
      </c>
      <c r="DR154" s="207">
        <f t="shared" ref="DR154" si="1506">AW155</f>
        <v>0</v>
      </c>
      <c r="DS154" s="207">
        <f t="shared" ref="DS154" si="1507">AX155</f>
        <v>0</v>
      </c>
      <c r="DT154" s="207">
        <f t="shared" ref="DT154" si="1508">AY155</f>
        <v>0</v>
      </c>
      <c r="DU154" s="207">
        <f t="shared" ref="DU154" si="1509">AZ155</f>
        <v>0</v>
      </c>
      <c r="DV154" s="207">
        <f t="shared" ref="DV154" si="1510">BA155</f>
        <v>0</v>
      </c>
      <c r="DW154" s="207">
        <f t="shared" ref="DW154" si="1511">BB155</f>
        <v>0</v>
      </c>
      <c r="DX154" s="207">
        <f t="shared" ref="DX154" si="1512">BC155</f>
        <v>0</v>
      </c>
      <c r="DY154" s="207">
        <f t="shared" ref="DY154" si="1513">BD155</f>
        <v>0</v>
      </c>
      <c r="DZ154" s="207">
        <f t="shared" ref="DZ154" si="1514">BE155</f>
        <v>0</v>
      </c>
      <c r="EA154" s="207">
        <f t="shared" ref="EA154" si="1515">BF155</f>
        <v>0</v>
      </c>
      <c r="EB154" s="207">
        <f t="shared" ref="EB154" si="1516">BG155</f>
        <v>0</v>
      </c>
      <c r="EC154" s="207">
        <f t="shared" ref="EC154" si="1517">BH155</f>
        <v>0</v>
      </c>
      <c r="ED154" s="207">
        <f>Y156</f>
        <v>0</v>
      </c>
      <c r="EE154" s="207">
        <f t="shared" ref="EE154" si="1518">Z156</f>
        <v>0</v>
      </c>
      <c r="EF154" s="207">
        <f t="shared" ref="EF154" si="1519">AA156</f>
        <v>0</v>
      </c>
      <c r="EG154" s="207">
        <f t="shared" ref="EG154" si="1520">AB156</f>
        <v>0</v>
      </c>
      <c r="EH154" s="207">
        <f t="shared" ref="EH154" si="1521">AC156</f>
        <v>0</v>
      </c>
      <c r="EI154" s="207">
        <f t="shared" ref="EI154" si="1522">AD156</f>
        <v>0</v>
      </c>
      <c r="EJ154" s="207">
        <f t="shared" ref="EJ154" si="1523">AE156</f>
        <v>0</v>
      </c>
      <c r="EK154" s="207">
        <f t="shared" ref="EK154" si="1524">AF156</f>
        <v>0</v>
      </c>
      <c r="EL154" s="207">
        <f t="shared" ref="EL154" si="1525">AG156</f>
        <v>0</v>
      </c>
      <c r="EM154" s="207">
        <f t="shared" ref="EM154" si="1526">AH156</f>
        <v>0</v>
      </c>
      <c r="EN154" s="207">
        <f t="shared" ref="EN154" si="1527">AI156</f>
        <v>0</v>
      </c>
      <c r="EO154" s="207">
        <f>AJ156</f>
        <v>0</v>
      </c>
      <c r="EP154" s="207">
        <f t="shared" ref="EP154" si="1528">AK156</f>
        <v>0</v>
      </c>
      <c r="EQ154" s="207">
        <f t="shared" ref="EQ154" si="1529">AL156</f>
        <v>0</v>
      </c>
      <c r="ER154" s="207">
        <f t="shared" ref="ER154" si="1530">AM156</f>
        <v>0</v>
      </c>
      <c r="ES154" s="207">
        <f t="shared" ref="ES154" si="1531">AN156</f>
        <v>0</v>
      </c>
      <c r="ET154" s="207">
        <f t="shared" ref="ET154" si="1532">AO156</f>
        <v>0</v>
      </c>
      <c r="EU154" s="207">
        <f t="shared" ref="EU154" si="1533">AP156</f>
        <v>0</v>
      </c>
      <c r="EV154" s="207">
        <f t="shared" ref="EV154" si="1534">AQ156</f>
        <v>0</v>
      </c>
      <c r="EW154" s="207">
        <f t="shared" ref="EW154" si="1535">AR156</f>
        <v>0</v>
      </c>
      <c r="EX154" s="207">
        <f t="shared" ref="EX154" si="1536">AS156</f>
        <v>0</v>
      </c>
      <c r="EY154" s="207">
        <f t="shared" ref="EY154" si="1537">AT156</f>
        <v>0</v>
      </c>
      <c r="EZ154" s="207">
        <f t="shared" ref="EZ154" si="1538">AU156</f>
        <v>0</v>
      </c>
      <c r="FA154" s="207">
        <f t="shared" ref="FA154" si="1539">AV156</f>
        <v>0</v>
      </c>
      <c r="FB154" s="207">
        <f t="shared" ref="FB154" si="1540">AW156</f>
        <v>0</v>
      </c>
      <c r="FC154" s="207">
        <f t="shared" ref="FC154" si="1541">AX156</f>
        <v>0</v>
      </c>
      <c r="FD154" s="207">
        <f t="shared" ref="FD154" si="1542">AY156</f>
        <v>0</v>
      </c>
      <c r="FE154" s="207">
        <f t="shared" ref="FE154" si="1543">AZ156</f>
        <v>0</v>
      </c>
      <c r="FF154" s="207">
        <f t="shared" ref="FF154" si="1544">BA156</f>
        <v>0</v>
      </c>
      <c r="FG154" s="207">
        <f t="shared" ref="FG154" si="1545">BB156</f>
        <v>0</v>
      </c>
      <c r="FH154" s="207">
        <f t="shared" ref="FH154" si="1546">BC156</f>
        <v>0</v>
      </c>
      <c r="FI154" s="207">
        <f t="shared" ref="FI154" si="1547">BD156</f>
        <v>0</v>
      </c>
      <c r="FJ154" s="207">
        <f t="shared" ref="FJ154" si="1548">BE156</f>
        <v>0</v>
      </c>
      <c r="FK154" s="207">
        <f t="shared" ref="FK154" si="1549">BF156</f>
        <v>0</v>
      </c>
      <c r="FL154" s="207">
        <f t="shared" ref="FL154" si="1550">BG156</f>
        <v>0</v>
      </c>
      <c r="FM154" s="207">
        <f t="shared" ref="FM154" si="1551">BH156</f>
        <v>0</v>
      </c>
      <c r="FN154" s="207">
        <f>'Coversheet'!$D$5</f>
        <v>0</v>
      </c>
      <c r="FO154" s="207">
        <f>'Coversheet'!$D$6</f>
        <v>0</v>
      </c>
      <c r="FP154" s="207">
        <f>'Coversheet'!$H$14</f>
        <v>0</v>
      </c>
      <c r="FQ154" s="207">
        <f>'Coversheet'!$H$15</f>
        <v>0</v>
      </c>
      <c r="FR154" s="207" t="str">
        <f>'Coversheet'!$D$12</f>
        <v>Select</v>
      </c>
      <c r="FS154" s="207" t="str">
        <f>'Coversheet'!$B$1</f>
        <v>Retail Collaborative Program Report v 01/2024</v>
      </c>
      <c r="FT154" s="266">
        <f>'Coversheet'!$G$15</f>
        <v>0</v>
      </c>
      <c r="FU154" s="207">
        <f>'Coversheet'!$G$16</f>
        <v>0</v>
      </c>
      <c r="FV154" s="266" t="str">
        <f>'Coversheet'!$D$7</f>
        <v>Select Recipient Name</v>
      </c>
      <c r="FW154" s="266" t="str">
        <f>'Coversheet'!$E$7</f>
        <v>Select Recipient Name</v>
      </c>
      <c r="FX154" s="266" t="str">
        <f>'Coversheet'!$F$7</f>
        <v>Select Recipient Name</v>
      </c>
      <c r="FY154" s="266" t="str">
        <f>'Coversheet'!$G$7</f>
        <v>Select Recipient Name</v>
      </c>
      <c r="FZ154" s="266">
        <f>D154</f>
        <v>0</v>
      </c>
      <c r="GA154" s="266">
        <f>D155</f>
        <v>0</v>
      </c>
      <c r="GB154" s="267">
        <f>B157</f>
        <v>0</v>
      </c>
      <c r="GC154" s="267" t="s">
        <v>107</v>
      </c>
      <c r="GD154" s="266"/>
      <c r="GE154" s="267" t="s">
        <v>107</v>
      </c>
      <c r="GF154" s="267" t="s">
        <v>107</v>
      </c>
      <c r="GG154" s="266">
        <f>H154</f>
        <v>0</v>
      </c>
      <c r="GH154" s="266">
        <f>H155</f>
        <v>0</v>
      </c>
      <c r="GI154" s="207" t="str">
        <f>K154</f>
        <v>Select</v>
      </c>
      <c r="GJ154" s="207" t="str">
        <f>L155</f>
        <v>Select</v>
      </c>
      <c r="GK154" s="207">
        <f>F157</f>
        <v>0</v>
      </c>
      <c r="GL154" s="207">
        <f>M157</f>
        <v>0</v>
      </c>
      <c r="GM154" s="266">
        <f>Q154</f>
        <v>0</v>
      </c>
      <c r="GN154" s="266">
        <f>Q155</f>
        <v>0</v>
      </c>
      <c r="GO154" s="207" t="str">
        <f>T154</f>
        <v>Select</v>
      </c>
      <c r="GP154" s="207" t="str">
        <f>U155</f>
        <v>Select</v>
      </c>
      <c r="GQ154" s="207" t="str">
        <f>O157</f>
        <v>[If this Plan of Action was reported as complete at your Mid-Year Report and no additional updates are needed please skip the Annual Report Response Section. Otherwise, complete the Annual Report Response section and replace this bracketed text with your Progress Report]</v>
      </c>
      <c r="GR154" s="47">
        <f>V157</f>
        <v>0</v>
      </c>
      <c r="GS154" s="47" t="s">
        <v>58</v>
      </c>
      <c r="GT154" s="207" t="str">
        <f>'Performance Elements'!$C$14</f>
        <v xml:space="preserve">Develop a national Food Code adoption strategy (includes integrating FC Adoption Tool Kit into the strategy – NEW ERA DELIVERABLE 3.2.3 </v>
      </c>
      <c r="GU15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54" s="207" t="str">
        <f>'Performance Elements'!$C$16</f>
        <v>Increase enrollment and active participation and application of the Retail Food Regulatory Program Standards.</v>
      </c>
      <c r="GW15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54" s="207" t="str">
        <f>'Performance Elements'!$C$18</f>
        <v>Increase number of establishments that have well developed and implemented Food Safety Management Systems (FSMS)s (Includes well developed employee health program). – NEW ERA DELIVERABLE 3.2.3</v>
      </c>
      <c r="GY154" s="207" t="str">
        <f>'Performance Elements'!$C$19</f>
        <v xml:space="preserve">Develop a strategy to enhance communication and better tell our story </v>
      </c>
      <c r="GZ154" s="207">
        <f>'Performance Elements'!$C$21</f>
        <v>0</v>
      </c>
      <c r="HA154" s="207">
        <f>'Performance Elements'!$C$22</f>
        <v>0</v>
      </c>
      <c r="HB154" s="207">
        <f>'Performance Elements'!$C$23</f>
        <v>0</v>
      </c>
      <c r="HC154" s="207">
        <f>'Performance Elements'!$C$24</f>
        <v>0</v>
      </c>
      <c r="HD154" s="207">
        <f>'Performance Elements'!$C$25</f>
        <v>0</v>
      </c>
      <c r="HE154" s="207">
        <f>'Performance Elements'!$C$26</f>
        <v>0</v>
      </c>
      <c r="HF154" s="207">
        <f>'Performance Elements'!$C$27</f>
        <v>0</v>
      </c>
      <c r="HG154" s="207">
        <f>'Performance Elements'!$C$28</f>
        <v>0</v>
      </c>
      <c r="HH154" s="207">
        <f>'Performance Elements'!$C$29</f>
        <v>0</v>
      </c>
      <c r="HI154" s="207">
        <f>'Performance Elements'!$C$30</f>
        <v>0</v>
      </c>
      <c r="HJ154" s="207">
        <f>'Performance Elements'!$C$31</f>
        <v>0</v>
      </c>
      <c r="HK154" s="207">
        <f>'Performance Elements'!$C$32</f>
        <v>0</v>
      </c>
      <c r="HL154" s="207">
        <f>'Performance Elements'!$C$33</f>
        <v>0</v>
      </c>
      <c r="HM154" s="207">
        <f>'Performance Elements'!$C$34</f>
        <v>0</v>
      </c>
      <c r="HN154" s="207">
        <f>'Performance Elements'!$C$35</f>
        <v>0</v>
      </c>
      <c r="HO154" s="207">
        <f>'Performance Elements'!$C$36</f>
        <v>0</v>
      </c>
      <c r="HP154" s="207">
        <f>'Performance Elements'!$C$37</f>
        <v>0</v>
      </c>
      <c r="HQ154" s="207">
        <f>'Performance Elements'!$C$38</f>
        <v>0</v>
      </c>
      <c r="HR154" s="207">
        <f>'Performance Elements'!$C$39</f>
        <v>0</v>
      </c>
      <c r="HS154" s="207">
        <f>'Performance Elements'!$C$40</f>
        <v>0</v>
      </c>
      <c r="HT154" s="207">
        <f>'Performance Elements'!$C$41</f>
        <v>0</v>
      </c>
      <c r="HU154" s="207">
        <f>'Performance Elements'!$C$42</f>
        <v>0</v>
      </c>
      <c r="HV154" s="207">
        <f>'Performance Elements'!$C$43</f>
        <v>0</v>
      </c>
      <c r="HW154" s="207">
        <f>'Performance Elements'!$C$44</f>
        <v>0</v>
      </c>
      <c r="HX154" s="207">
        <f>'Performance Elements'!$C$45</f>
        <v>0</v>
      </c>
      <c r="HY154" s="207">
        <f>'Performance Elements'!$C$46</f>
        <v>0</v>
      </c>
      <c r="HZ154" s="207">
        <f>'Performance Elements'!$C$46</f>
        <v>0</v>
      </c>
      <c r="IA154" s="207">
        <f>'Performance Elements'!$C$47</f>
        <v>0</v>
      </c>
      <c r="IB154" s="207">
        <f>'Performance Elements'!$C$48</f>
        <v>0</v>
      </c>
      <c r="IC154" s="207">
        <f>'Performance Elements'!$C$49</f>
        <v>0</v>
      </c>
    </row>
    <row r="155" spans="2:237" s="47" customFormat="1" ht="24" customHeight="1" thickBot="1" x14ac:dyDescent="0.55000000000000004">
      <c r="B155" s="74" t="s">
        <v>34</v>
      </c>
      <c r="C155" s="75"/>
      <c r="D155" s="30"/>
      <c r="E155" s="26"/>
      <c r="F155" s="319" t="s">
        <v>35</v>
      </c>
      <c r="G155" s="282"/>
      <c r="H155" s="35"/>
      <c r="I155" s="319" t="s">
        <v>36</v>
      </c>
      <c r="J155" s="281"/>
      <c r="K155" s="282"/>
      <c r="L155" s="78" t="s">
        <v>32</v>
      </c>
      <c r="M155" s="306"/>
      <c r="N155" s="26"/>
      <c r="O155" s="283" t="s">
        <v>35</v>
      </c>
      <c r="P155" s="284"/>
      <c r="Q155" s="35"/>
      <c r="R155" s="283" t="s">
        <v>36</v>
      </c>
      <c r="S155" s="285"/>
      <c r="T155" s="284"/>
      <c r="U155" s="78" t="s">
        <v>32</v>
      </c>
      <c r="V155" s="308"/>
      <c r="W155" s="79"/>
      <c r="X155" s="80" t="s">
        <v>37</v>
      </c>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J155" s="207">
        <f>Y155</f>
        <v>0</v>
      </c>
      <c r="BK155" s="207">
        <f t="shared" si="1451"/>
        <v>0</v>
      </c>
      <c r="BL155" s="207">
        <f t="shared" si="1452"/>
        <v>0</v>
      </c>
      <c r="BM155" s="207">
        <f t="shared" si="1453"/>
        <v>0</v>
      </c>
      <c r="BN155" s="207">
        <f t="shared" si="1454"/>
        <v>0</v>
      </c>
      <c r="BO155" s="207">
        <f t="shared" si="1455"/>
        <v>0</v>
      </c>
      <c r="BP155" s="207">
        <f t="shared" si="1456"/>
        <v>0</v>
      </c>
      <c r="BQ155" s="207">
        <f t="shared" si="1457"/>
        <v>0</v>
      </c>
      <c r="BR155" s="207">
        <f t="shared" si="1458"/>
        <v>0</v>
      </c>
      <c r="BS155" s="207">
        <f t="shared" si="1459"/>
        <v>0</v>
      </c>
      <c r="BT155" s="207">
        <f t="shared" si="1460"/>
        <v>0</v>
      </c>
      <c r="BU155" s="207">
        <f t="shared" ref="BU155" si="1552">AJ155</f>
        <v>0</v>
      </c>
      <c r="BV155" s="207">
        <f t="shared" si="1461"/>
        <v>0</v>
      </c>
      <c r="BW155" s="207">
        <f t="shared" si="1462"/>
        <v>0</v>
      </c>
      <c r="BX155" s="207">
        <f t="shared" si="1463"/>
        <v>0</v>
      </c>
      <c r="BY155" s="207">
        <f t="shared" si="1464"/>
        <v>0</v>
      </c>
      <c r="BZ155" s="207">
        <f t="shared" si="1465"/>
        <v>0</v>
      </c>
      <c r="CA155" s="207">
        <f t="shared" si="1466"/>
        <v>0</v>
      </c>
      <c r="CB155" s="207">
        <f t="shared" si="1467"/>
        <v>0</v>
      </c>
      <c r="CC155" s="207">
        <f t="shared" si="1468"/>
        <v>0</v>
      </c>
      <c r="CD155" s="207">
        <f t="shared" si="1469"/>
        <v>0</v>
      </c>
      <c r="CE155" s="207">
        <f t="shared" si="1470"/>
        <v>0</v>
      </c>
      <c r="CF155" s="207">
        <f t="shared" si="1471"/>
        <v>0</v>
      </c>
      <c r="CG155" s="207">
        <f t="shared" si="1472"/>
        <v>0</v>
      </c>
      <c r="CH155" s="207">
        <f t="shared" si="1473"/>
        <v>0</v>
      </c>
      <c r="CI155" s="207">
        <f t="shared" si="1474"/>
        <v>0</v>
      </c>
      <c r="CJ155" s="207">
        <f t="shared" si="1475"/>
        <v>0</v>
      </c>
      <c r="CK155" s="207">
        <f t="shared" si="1476"/>
        <v>0</v>
      </c>
      <c r="CL155" s="207">
        <f t="shared" si="1477"/>
        <v>0</v>
      </c>
      <c r="CM155" s="207">
        <f t="shared" si="1478"/>
        <v>0</v>
      </c>
      <c r="CN155" s="207">
        <f t="shared" si="1479"/>
        <v>0</v>
      </c>
      <c r="CO155" s="207">
        <f t="shared" si="1480"/>
        <v>0</v>
      </c>
      <c r="CP155" s="207">
        <f t="shared" si="1481"/>
        <v>0</v>
      </c>
      <c r="CQ155" s="207">
        <f t="shared" si="1482"/>
        <v>0</v>
      </c>
      <c r="CR155" s="207">
        <f t="shared" ref="CR155" si="1553">BG155</f>
        <v>0</v>
      </c>
      <c r="CS155" s="207">
        <f t="shared" si="1483"/>
        <v>0</v>
      </c>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f>'Coversheet'!$D$5</f>
        <v>0</v>
      </c>
      <c r="FO155" s="207">
        <f>'Coversheet'!$D$6</f>
        <v>0</v>
      </c>
      <c r="FP155" s="207">
        <f>'Coversheet'!$H$14</f>
        <v>0</v>
      </c>
      <c r="FQ155" s="207">
        <f>'Coversheet'!$H$15</f>
        <v>0</v>
      </c>
      <c r="FR155" s="207" t="str">
        <f>'Coversheet'!$D$12</f>
        <v>Select</v>
      </c>
      <c r="FS155" s="207" t="str">
        <f>'Coversheet'!$B$1</f>
        <v>Retail Collaborative Program Report v 01/2024</v>
      </c>
      <c r="FT155" s="266">
        <f>'Coversheet'!$G$15</f>
        <v>0</v>
      </c>
      <c r="FU155" s="207">
        <f>'Coversheet'!$G$16</f>
        <v>0</v>
      </c>
      <c r="FV155" s="266" t="str">
        <f>'Coversheet'!$D$7</f>
        <v>Select Recipient Name</v>
      </c>
      <c r="FW155" s="266" t="str">
        <f>'Coversheet'!$E$7</f>
        <v>Select Recipient Name</v>
      </c>
      <c r="FX155" s="266" t="str">
        <f>'Coversheet'!$F$7</f>
        <v>Select Recipient Name</v>
      </c>
      <c r="FY155" s="266" t="str">
        <f>'Coversheet'!$G$7</f>
        <v>Select Recipient Name</v>
      </c>
      <c r="FZ155" s="207"/>
      <c r="GA155" s="207"/>
      <c r="GB155" s="207"/>
      <c r="GC155" s="207"/>
      <c r="GD155" s="207"/>
      <c r="GE155" s="207"/>
      <c r="GF155" s="207"/>
      <c r="GG155" s="207"/>
      <c r="GH155" s="207"/>
      <c r="GI155" s="207"/>
      <c r="GJ155" s="207"/>
      <c r="GK155" s="207"/>
      <c r="GL155" s="207"/>
      <c r="GM155" s="207"/>
      <c r="GN155" s="207"/>
      <c r="GO155" s="207"/>
      <c r="GP155" s="207"/>
      <c r="GQ155" s="207"/>
      <c r="GS155" s="47" t="s">
        <v>58</v>
      </c>
      <c r="GT155" s="207" t="str">
        <f>'Performance Elements'!$C$14</f>
        <v xml:space="preserve">Develop a national Food Code adoption strategy (includes integrating FC Adoption Tool Kit into the strategy – NEW ERA DELIVERABLE 3.2.3 </v>
      </c>
      <c r="GU15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55" s="207" t="str">
        <f>'Performance Elements'!$C$16</f>
        <v>Increase enrollment and active participation and application of the Retail Food Regulatory Program Standards.</v>
      </c>
      <c r="GW15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55" s="207" t="str">
        <f>'Performance Elements'!$C$18</f>
        <v>Increase number of establishments that have well developed and implemented Food Safety Management Systems (FSMS)s (Includes well developed employee health program). – NEW ERA DELIVERABLE 3.2.3</v>
      </c>
      <c r="GY155" s="207" t="str">
        <f>'Performance Elements'!$C$19</f>
        <v xml:space="preserve">Develop a strategy to enhance communication and better tell our story </v>
      </c>
      <c r="GZ155" s="207">
        <f>'Performance Elements'!$C$21</f>
        <v>0</v>
      </c>
      <c r="HA155" s="207">
        <f>'Performance Elements'!$C$22</f>
        <v>0</v>
      </c>
      <c r="HB155" s="207">
        <f>'Performance Elements'!$C$23</f>
        <v>0</v>
      </c>
      <c r="HC155" s="207">
        <f>'Performance Elements'!$C$24</f>
        <v>0</v>
      </c>
      <c r="HD155" s="207">
        <f>'Performance Elements'!$C$25</f>
        <v>0</v>
      </c>
      <c r="HE155" s="207">
        <f>'Performance Elements'!$C$26</f>
        <v>0</v>
      </c>
      <c r="HF155" s="207">
        <f>'Performance Elements'!$C$27</f>
        <v>0</v>
      </c>
      <c r="HG155" s="207">
        <f>'Performance Elements'!$C$28</f>
        <v>0</v>
      </c>
      <c r="HH155" s="207">
        <f>'Performance Elements'!$C$29</f>
        <v>0</v>
      </c>
      <c r="HI155" s="207">
        <f>'Performance Elements'!$C$30</f>
        <v>0</v>
      </c>
      <c r="HJ155" s="207">
        <f>'Performance Elements'!$C$31</f>
        <v>0</v>
      </c>
      <c r="HK155" s="207">
        <f>'Performance Elements'!$C$32</f>
        <v>0</v>
      </c>
      <c r="HL155" s="207">
        <f>'Performance Elements'!$C$33</f>
        <v>0</v>
      </c>
      <c r="HM155" s="207">
        <f>'Performance Elements'!$C$34</f>
        <v>0</v>
      </c>
      <c r="HN155" s="207">
        <f>'Performance Elements'!$C$35</f>
        <v>0</v>
      </c>
      <c r="HO155" s="207">
        <f>'Performance Elements'!$C$36</f>
        <v>0</v>
      </c>
      <c r="HP155" s="207">
        <f>'Performance Elements'!$C$37</f>
        <v>0</v>
      </c>
      <c r="HQ155" s="207">
        <f>'Performance Elements'!$C$38</f>
        <v>0</v>
      </c>
      <c r="HR155" s="207">
        <f>'Performance Elements'!$C$39</f>
        <v>0</v>
      </c>
      <c r="HS155" s="207">
        <f>'Performance Elements'!$C$40</f>
        <v>0</v>
      </c>
      <c r="HT155" s="207">
        <f>'Performance Elements'!$C$41</f>
        <v>0</v>
      </c>
      <c r="HU155" s="207">
        <f>'Performance Elements'!$C$42</f>
        <v>0</v>
      </c>
      <c r="HV155" s="207">
        <f>'Performance Elements'!$C$43</f>
        <v>0</v>
      </c>
      <c r="HW155" s="207">
        <f>'Performance Elements'!$C$44</f>
        <v>0</v>
      </c>
      <c r="HX155" s="207">
        <f>'Performance Elements'!$C$45</f>
        <v>0</v>
      </c>
      <c r="HY155" s="207">
        <f>'Performance Elements'!$C$46</f>
        <v>0</v>
      </c>
      <c r="HZ155" s="207">
        <f>'Performance Elements'!$C$46</f>
        <v>0</v>
      </c>
      <c r="IA155" s="207">
        <f>'Performance Elements'!$C$47</f>
        <v>0</v>
      </c>
      <c r="IB155" s="207">
        <f>'Performance Elements'!$C$48</f>
        <v>0</v>
      </c>
      <c r="IC155" s="207">
        <f>'Performance Elements'!$C$49</f>
        <v>0</v>
      </c>
    </row>
    <row r="156" spans="2:237" s="47" customFormat="1" ht="24" customHeight="1" thickBot="1" x14ac:dyDescent="0.55000000000000004">
      <c r="B156" s="286" t="s">
        <v>38</v>
      </c>
      <c r="C156" s="287"/>
      <c r="D156" s="288"/>
      <c r="E156" s="26"/>
      <c r="F156" s="81" t="s">
        <v>39</v>
      </c>
      <c r="G156" s="82"/>
      <c r="H156" s="82"/>
      <c r="I156" s="82"/>
      <c r="J156" s="82"/>
      <c r="K156" s="82"/>
      <c r="L156" s="83"/>
      <c r="M156" s="307"/>
      <c r="N156" s="26"/>
      <c r="O156" s="84" t="s">
        <v>53</v>
      </c>
      <c r="P156" s="85"/>
      <c r="Q156" s="85"/>
      <c r="R156" s="85"/>
      <c r="S156" s="85"/>
      <c r="T156" s="85"/>
      <c r="U156" s="86"/>
      <c r="V156" s="309"/>
      <c r="W156" s="31"/>
      <c r="X156" s="87" t="s">
        <v>41</v>
      </c>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c r="BJ156" s="207">
        <f>Y156</f>
        <v>0</v>
      </c>
      <c r="BK156" s="207">
        <f t="shared" si="1451"/>
        <v>0</v>
      </c>
      <c r="BL156" s="207">
        <f t="shared" si="1452"/>
        <v>0</v>
      </c>
      <c r="BM156" s="207">
        <f t="shared" si="1453"/>
        <v>0</v>
      </c>
      <c r="BN156" s="207">
        <f t="shared" si="1454"/>
        <v>0</v>
      </c>
      <c r="BO156" s="207">
        <f t="shared" si="1455"/>
        <v>0</v>
      </c>
      <c r="BP156" s="207">
        <f t="shared" si="1456"/>
        <v>0</v>
      </c>
      <c r="BQ156" s="207">
        <f t="shared" si="1457"/>
        <v>0</v>
      </c>
      <c r="BR156" s="207">
        <f t="shared" si="1458"/>
        <v>0</v>
      </c>
      <c r="BS156" s="207">
        <f t="shared" si="1459"/>
        <v>0</v>
      </c>
      <c r="BT156" s="207">
        <f t="shared" si="1460"/>
        <v>0</v>
      </c>
      <c r="BU156" s="207">
        <f>AJ156</f>
        <v>0</v>
      </c>
      <c r="BV156" s="207">
        <f t="shared" si="1461"/>
        <v>0</v>
      </c>
      <c r="BW156" s="207">
        <f t="shared" si="1462"/>
        <v>0</v>
      </c>
      <c r="BX156" s="207">
        <f t="shared" si="1463"/>
        <v>0</v>
      </c>
      <c r="BY156" s="207">
        <f t="shared" si="1464"/>
        <v>0</v>
      </c>
      <c r="BZ156" s="207">
        <f t="shared" si="1465"/>
        <v>0</v>
      </c>
      <c r="CA156" s="207">
        <f t="shared" si="1466"/>
        <v>0</v>
      </c>
      <c r="CB156" s="207">
        <f t="shared" si="1467"/>
        <v>0</v>
      </c>
      <c r="CC156" s="207">
        <f t="shared" si="1468"/>
        <v>0</v>
      </c>
      <c r="CD156" s="207">
        <f t="shared" si="1469"/>
        <v>0</v>
      </c>
      <c r="CE156" s="207">
        <f t="shared" si="1470"/>
        <v>0</v>
      </c>
      <c r="CF156" s="207">
        <f t="shared" si="1471"/>
        <v>0</v>
      </c>
      <c r="CG156" s="207">
        <f t="shared" si="1472"/>
        <v>0</v>
      </c>
      <c r="CH156" s="207">
        <f t="shared" si="1473"/>
        <v>0</v>
      </c>
      <c r="CI156" s="207">
        <f t="shared" si="1474"/>
        <v>0</v>
      </c>
      <c r="CJ156" s="207">
        <f t="shared" si="1475"/>
        <v>0</v>
      </c>
      <c r="CK156" s="207">
        <f t="shared" si="1476"/>
        <v>0</v>
      </c>
      <c r="CL156" s="207">
        <f t="shared" si="1477"/>
        <v>0</v>
      </c>
      <c r="CM156" s="207">
        <f t="shared" si="1478"/>
        <v>0</v>
      </c>
      <c r="CN156" s="207">
        <f t="shared" si="1479"/>
        <v>0</v>
      </c>
      <c r="CO156" s="207">
        <f t="shared" si="1480"/>
        <v>0</v>
      </c>
      <c r="CP156" s="207">
        <f t="shared" si="1481"/>
        <v>0</v>
      </c>
      <c r="CQ156" s="207">
        <f t="shared" si="1482"/>
        <v>0</v>
      </c>
      <c r="CR156" s="207">
        <f>BG156</f>
        <v>0</v>
      </c>
      <c r="CS156" s="207">
        <f>BH156</f>
        <v>0</v>
      </c>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f>'Coversheet'!$D$5</f>
        <v>0</v>
      </c>
      <c r="FO156" s="207">
        <f>'Coversheet'!$D$6</f>
        <v>0</v>
      </c>
      <c r="FP156" s="207">
        <f>'Coversheet'!$H$14</f>
        <v>0</v>
      </c>
      <c r="FQ156" s="207">
        <f>'Coversheet'!$H$15</f>
        <v>0</v>
      </c>
      <c r="FR156" s="207" t="str">
        <f>'Coversheet'!$D$12</f>
        <v>Select</v>
      </c>
      <c r="FS156" s="207" t="str">
        <f>'Coversheet'!$B$1</f>
        <v>Retail Collaborative Program Report v 01/2024</v>
      </c>
      <c r="FT156" s="266">
        <f>'Coversheet'!$G$15</f>
        <v>0</v>
      </c>
      <c r="FU156" s="207">
        <f>'Coversheet'!$G$16</f>
        <v>0</v>
      </c>
      <c r="FV156" s="266" t="str">
        <f>'Coversheet'!$D$7</f>
        <v>Select Recipient Name</v>
      </c>
      <c r="FW156" s="266" t="str">
        <f>'Coversheet'!$E$7</f>
        <v>Select Recipient Name</v>
      </c>
      <c r="FX156" s="266" t="str">
        <f>'Coversheet'!$F$7</f>
        <v>Select Recipient Name</v>
      </c>
      <c r="FY156" s="266" t="str">
        <f>'Coversheet'!$G$7</f>
        <v>Select Recipient Name</v>
      </c>
      <c r="FZ156" s="207"/>
      <c r="GA156" s="207"/>
      <c r="GB156" s="207"/>
      <c r="GC156" s="207"/>
      <c r="GD156" s="207"/>
      <c r="GE156" s="207"/>
      <c r="GF156" s="207"/>
      <c r="GG156" s="207"/>
      <c r="GH156" s="207"/>
      <c r="GI156" s="207"/>
      <c r="GJ156" s="207"/>
      <c r="GK156" s="207"/>
      <c r="GL156" s="207"/>
      <c r="GM156" s="207"/>
      <c r="GN156" s="207"/>
      <c r="GO156" s="207"/>
      <c r="GP156" s="207"/>
      <c r="GQ156" s="207"/>
      <c r="GS156" s="47" t="s">
        <v>58</v>
      </c>
      <c r="GT156" s="207" t="str">
        <f>'Performance Elements'!$C$14</f>
        <v xml:space="preserve">Develop a national Food Code adoption strategy (includes integrating FC Adoption Tool Kit into the strategy – NEW ERA DELIVERABLE 3.2.3 </v>
      </c>
      <c r="GU15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56" s="207" t="str">
        <f>'Performance Elements'!$C$16</f>
        <v>Increase enrollment and active participation and application of the Retail Food Regulatory Program Standards.</v>
      </c>
      <c r="GW15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56" s="207" t="str">
        <f>'Performance Elements'!$C$18</f>
        <v>Increase number of establishments that have well developed and implemented Food Safety Management Systems (FSMS)s (Includes well developed employee health program). – NEW ERA DELIVERABLE 3.2.3</v>
      </c>
      <c r="GY156" s="207" t="str">
        <f>'Performance Elements'!$C$19</f>
        <v xml:space="preserve">Develop a strategy to enhance communication and better tell our story </v>
      </c>
      <c r="GZ156" s="207">
        <f>'Performance Elements'!$C$21</f>
        <v>0</v>
      </c>
      <c r="HA156" s="207">
        <f>'Performance Elements'!$C$22</f>
        <v>0</v>
      </c>
      <c r="HB156" s="207">
        <f>'Performance Elements'!$C$23</f>
        <v>0</v>
      </c>
      <c r="HC156" s="207">
        <f>'Performance Elements'!$C$24</f>
        <v>0</v>
      </c>
      <c r="HD156" s="207">
        <f>'Performance Elements'!$C$25</f>
        <v>0</v>
      </c>
      <c r="HE156" s="207">
        <f>'Performance Elements'!$C$26</f>
        <v>0</v>
      </c>
      <c r="HF156" s="207">
        <f>'Performance Elements'!$C$27</f>
        <v>0</v>
      </c>
      <c r="HG156" s="207">
        <f>'Performance Elements'!$C$28</f>
        <v>0</v>
      </c>
      <c r="HH156" s="207">
        <f>'Performance Elements'!$C$29</f>
        <v>0</v>
      </c>
      <c r="HI156" s="207">
        <f>'Performance Elements'!$C$30</f>
        <v>0</v>
      </c>
      <c r="HJ156" s="207">
        <f>'Performance Elements'!$C$31</f>
        <v>0</v>
      </c>
      <c r="HK156" s="207">
        <f>'Performance Elements'!$C$32</f>
        <v>0</v>
      </c>
      <c r="HL156" s="207">
        <f>'Performance Elements'!$C$33</f>
        <v>0</v>
      </c>
      <c r="HM156" s="207">
        <f>'Performance Elements'!$C$34</f>
        <v>0</v>
      </c>
      <c r="HN156" s="207">
        <f>'Performance Elements'!$C$35</f>
        <v>0</v>
      </c>
      <c r="HO156" s="207">
        <f>'Performance Elements'!$C$36</f>
        <v>0</v>
      </c>
      <c r="HP156" s="207">
        <f>'Performance Elements'!$C$37</f>
        <v>0</v>
      </c>
      <c r="HQ156" s="207">
        <f>'Performance Elements'!$C$38</f>
        <v>0</v>
      </c>
      <c r="HR156" s="207">
        <f>'Performance Elements'!$C$39</f>
        <v>0</v>
      </c>
      <c r="HS156" s="207">
        <f>'Performance Elements'!$C$40</f>
        <v>0</v>
      </c>
      <c r="HT156" s="207">
        <f>'Performance Elements'!$C$41</f>
        <v>0</v>
      </c>
      <c r="HU156" s="207">
        <f>'Performance Elements'!$C$42</f>
        <v>0</v>
      </c>
      <c r="HV156" s="207">
        <f>'Performance Elements'!$C$43</f>
        <v>0</v>
      </c>
      <c r="HW156" s="207">
        <f>'Performance Elements'!$C$44</f>
        <v>0</v>
      </c>
      <c r="HX156" s="207">
        <f>'Performance Elements'!$C$45</f>
        <v>0</v>
      </c>
      <c r="HY156" s="207">
        <f>'Performance Elements'!$C$46</f>
        <v>0</v>
      </c>
      <c r="HZ156" s="207">
        <f>'Performance Elements'!$C$46</f>
        <v>0</v>
      </c>
      <c r="IA156" s="207">
        <f>'Performance Elements'!$C$47</f>
        <v>0</v>
      </c>
      <c r="IB156" s="207">
        <f>'Performance Elements'!$C$48</f>
        <v>0</v>
      </c>
      <c r="IC156" s="207">
        <f>'Performance Elements'!$C$49</f>
        <v>0</v>
      </c>
    </row>
    <row r="157" spans="2:237" s="47" customFormat="1" ht="100.5" customHeight="1" thickBot="1" x14ac:dyDescent="0.4">
      <c r="B157" s="289"/>
      <c r="C157" s="290"/>
      <c r="D157" s="291"/>
      <c r="E157" s="26"/>
      <c r="F157" s="292"/>
      <c r="G157" s="293"/>
      <c r="H157" s="293"/>
      <c r="I157" s="293"/>
      <c r="J157" s="293"/>
      <c r="K157" s="293"/>
      <c r="L157" s="294"/>
      <c r="M157" s="57"/>
      <c r="N157" s="26"/>
      <c r="O157" s="292" t="s">
        <v>42</v>
      </c>
      <c r="P157" s="295"/>
      <c r="Q157" s="295"/>
      <c r="R157" s="295"/>
      <c r="S157" s="295"/>
      <c r="T157" s="295"/>
      <c r="U157" s="296"/>
      <c r="V157" s="57"/>
      <c r="W157" s="89"/>
      <c r="X157" s="26"/>
      <c r="Y157" s="26"/>
      <c r="Z157" s="26"/>
      <c r="AA157" s="26"/>
      <c r="AB157" s="26"/>
      <c r="AC157" s="26"/>
      <c r="AD157" s="26"/>
      <c r="AE157" s="26"/>
      <c r="AF157" s="26"/>
      <c r="AG157" s="26"/>
      <c r="AH157" s="26"/>
      <c r="AI157" s="26"/>
      <c r="AJ157" s="26"/>
      <c r="FV157" s="207"/>
      <c r="FW157" s="207"/>
      <c r="FX157" s="207"/>
      <c r="FY157" s="207"/>
    </row>
    <row r="158" spans="2:237" x14ac:dyDescent="0.35">
      <c r="GQ158" s="47"/>
      <c r="GR158" s="47"/>
      <c r="GS158" s="47"/>
    </row>
    <row r="159" spans="2:237" s="47" customFormat="1" ht="15" thickBot="1" x14ac:dyDescent="0.4">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FV159" s="207"/>
      <c r="FW159" s="207"/>
      <c r="FX159" s="207"/>
      <c r="FY159" s="207"/>
    </row>
    <row r="160" spans="2:237" s="47" customFormat="1" ht="18.75" customHeight="1" thickBot="1" x14ac:dyDescent="0.55000000000000004">
      <c r="B160" s="297" t="s">
        <v>22</v>
      </c>
      <c r="C160" s="298"/>
      <c r="D160" s="299"/>
      <c r="E160" s="42"/>
      <c r="F160" s="300" t="s">
        <v>23</v>
      </c>
      <c r="G160" s="301"/>
      <c r="H160" s="301"/>
      <c r="I160" s="301"/>
      <c r="J160" s="301"/>
      <c r="K160" s="301"/>
      <c r="L160" s="301"/>
      <c r="M160" s="302"/>
      <c r="N160" s="26"/>
      <c r="O160" s="320" t="s">
        <v>24</v>
      </c>
      <c r="P160" s="321"/>
      <c r="Q160" s="321"/>
      <c r="R160" s="321"/>
      <c r="S160" s="321"/>
      <c r="T160" s="321"/>
      <c r="U160" s="321"/>
      <c r="V160" s="322"/>
      <c r="W160" s="26"/>
      <c r="X160" s="26"/>
      <c r="Y160" s="26"/>
      <c r="Z160" s="26"/>
      <c r="AA160" s="26"/>
      <c r="AB160" s="26"/>
      <c r="AC160" s="26"/>
      <c r="AD160" s="26"/>
      <c r="AE160" s="26"/>
      <c r="AF160" s="26"/>
      <c r="AG160" s="26"/>
      <c r="AH160" s="26"/>
      <c r="AI160" s="26"/>
      <c r="AJ160" s="26"/>
      <c r="FV160" s="207"/>
      <c r="FW160" s="207"/>
      <c r="FX160" s="207"/>
      <c r="FY160" s="207"/>
    </row>
    <row r="161" spans="2:237" s="47" customFormat="1" ht="24" customHeight="1" thickBot="1" x14ac:dyDescent="0.55000000000000004">
      <c r="B161" s="67" t="s">
        <v>59</v>
      </c>
      <c r="C161" s="68"/>
      <c r="D161" s="69"/>
      <c r="E161" s="26"/>
      <c r="F161" s="70" t="s">
        <v>59</v>
      </c>
      <c r="G161" s="55"/>
      <c r="H161" s="71"/>
      <c r="I161" s="55"/>
      <c r="J161" s="55"/>
      <c r="K161" s="71"/>
      <c r="L161" s="63"/>
      <c r="M161" s="306" t="s">
        <v>26</v>
      </c>
      <c r="N161" s="26"/>
      <c r="O161" s="72" t="s">
        <v>59</v>
      </c>
      <c r="P161" s="65"/>
      <c r="Q161" s="65"/>
      <c r="R161" s="65"/>
      <c r="S161" s="65"/>
      <c r="T161" s="65"/>
      <c r="U161" s="66"/>
      <c r="V161" s="308" t="s">
        <v>27</v>
      </c>
      <c r="W161" s="26"/>
      <c r="X161" s="73" t="s">
        <v>59</v>
      </c>
      <c r="Y161" s="208" t="s">
        <v>198</v>
      </c>
      <c r="Z161" s="208" t="s">
        <v>199</v>
      </c>
      <c r="AA161" s="208" t="s">
        <v>200</v>
      </c>
      <c r="AB161" s="208" t="s">
        <v>201</v>
      </c>
      <c r="AC161" s="208" t="s">
        <v>202</v>
      </c>
      <c r="AD161" s="208" t="s">
        <v>203</v>
      </c>
      <c r="AE161" s="272" t="s">
        <v>205</v>
      </c>
      <c r="AF161" s="272" t="s">
        <v>206</v>
      </c>
      <c r="AG161" s="272" t="s">
        <v>207</v>
      </c>
      <c r="AH161" s="272" t="s">
        <v>208</v>
      </c>
      <c r="AI161" s="272" t="s">
        <v>209</v>
      </c>
      <c r="AJ161" s="272" t="s">
        <v>210</v>
      </c>
      <c r="AK161" s="272" t="s">
        <v>211</v>
      </c>
      <c r="AL161" s="272" t="s">
        <v>212</v>
      </c>
      <c r="AM161" s="272" t="s">
        <v>213</v>
      </c>
      <c r="AN161" s="272" t="s">
        <v>214</v>
      </c>
      <c r="AO161" s="272" t="s">
        <v>215</v>
      </c>
      <c r="AP161" s="272" t="s">
        <v>216</v>
      </c>
      <c r="AQ161" s="272" t="s">
        <v>217</v>
      </c>
      <c r="AR161" s="272" t="s">
        <v>218</v>
      </c>
      <c r="AS161" s="272" t="s">
        <v>219</v>
      </c>
      <c r="AT161" s="272" t="s">
        <v>220</v>
      </c>
      <c r="AU161" s="272" t="s">
        <v>221</v>
      </c>
      <c r="AV161" s="272" t="s">
        <v>222</v>
      </c>
      <c r="AW161" s="272" t="s">
        <v>223</v>
      </c>
      <c r="AX161" s="272" t="s">
        <v>224</v>
      </c>
      <c r="AY161" s="272" t="s">
        <v>225</v>
      </c>
      <c r="AZ161" s="272" t="s">
        <v>226</v>
      </c>
      <c r="BA161" s="272" t="s">
        <v>227</v>
      </c>
      <c r="BB161" s="272" t="s">
        <v>228</v>
      </c>
      <c r="BC161" s="272" t="s">
        <v>229</v>
      </c>
      <c r="BD161" s="272" t="s">
        <v>230</v>
      </c>
      <c r="BE161" s="272" t="s">
        <v>231</v>
      </c>
      <c r="BF161" s="272" t="s">
        <v>232</v>
      </c>
      <c r="BG161" s="272" t="s">
        <v>233</v>
      </c>
      <c r="BH161" s="272" t="s">
        <v>234</v>
      </c>
      <c r="FV161" s="207"/>
      <c r="FW161" s="207"/>
      <c r="FX161" s="207"/>
      <c r="FY161" s="207"/>
    </row>
    <row r="162" spans="2:237" s="47" customFormat="1" ht="24" customHeight="1" thickBot="1" x14ac:dyDescent="0.55000000000000004">
      <c r="B162" s="74" t="s">
        <v>29</v>
      </c>
      <c r="C162" s="75"/>
      <c r="D162" s="30"/>
      <c r="E162" s="26"/>
      <c r="F162" s="319" t="s">
        <v>30</v>
      </c>
      <c r="G162" s="282"/>
      <c r="H162" s="35"/>
      <c r="I162" s="319" t="s">
        <v>31</v>
      </c>
      <c r="J162" s="282"/>
      <c r="K162" s="310" t="s">
        <v>32</v>
      </c>
      <c r="L162" s="311"/>
      <c r="M162" s="306"/>
      <c r="N162" s="26"/>
      <c r="O162" s="283" t="s">
        <v>30</v>
      </c>
      <c r="P162" s="284"/>
      <c r="Q162" s="35"/>
      <c r="R162" s="283" t="s">
        <v>31</v>
      </c>
      <c r="S162" s="284"/>
      <c r="T162" s="310" t="s">
        <v>32</v>
      </c>
      <c r="U162" s="311"/>
      <c r="V162" s="308"/>
      <c r="W162" s="76"/>
      <c r="X162" s="77" t="s">
        <v>33</v>
      </c>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J162" s="207">
        <f>Y162</f>
        <v>0</v>
      </c>
      <c r="BK162" s="207">
        <f t="shared" ref="BK162:BK164" si="1554">Z162</f>
        <v>0</v>
      </c>
      <c r="BL162" s="207">
        <f t="shared" ref="BL162:BL164" si="1555">AA162</f>
        <v>0</v>
      </c>
      <c r="BM162" s="207">
        <f t="shared" ref="BM162:BM164" si="1556">AB162</f>
        <v>0</v>
      </c>
      <c r="BN162" s="207">
        <f t="shared" ref="BN162:BN164" si="1557">AC162</f>
        <v>0</v>
      </c>
      <c r="BO162" s="207">
        <f t="shared" ref="BO162:BO164" si="1558">AD162</f>
        <v>0</v>
      </c>
      <c r="BP162" s="207">
        <f t="shared" ref="BP162:BP164" si="1559">AE162</f>
        <v>0</v>
      </c>
      <c r="BQ162" s="207">
        <f t="shared" ref="BQ162:BQ164" si="1560">AF162</f>
        <v>0</v>
      </c>
      <c r="BR162" s="207">
        <f t="shared" ref="BR162:BR164" si="1561">AG162</f>
        <v>0</v>
      </c>
      <c r="BS162" s="207">
        <f t="shared" ref="BS162:BS164" si="1562">AH162</f>
        <v>0</v>
      </c>
      <c r="BT162" s="207">
        <f t="shared" ref="BT162:BT164" si="1563">AI162</f>
        <v>0</v>
      </c>
      <c r="BU162" s="207">
        <f>AJ162</f>
        <v>0</v>
      </c>
      <c r="BV162" s="207">
        <f t="shared" ref="BV162:BV164" si="1564">AK162</f>
        <v>0</v>
      </c>
      <c r="BW162" s="207">
        <f t="shared" ref="BW162:BW164" si="1565">AL162</f>
        <v>0</v>
      </c>
      <c r="BX162" s="207">
        <f t="shared" ref="BX162:BX164" si="1566">AM162</f>
        <v>0</v>
      </c>
      <c r="BY162" s="207">
        <f t="shared" ref="BY162:BY164" si="1567">AN162</f>
        <v>0</v>
      </c>
      <c r="BZ162" s="207">
        <f t="shared" ref="BZ162:BZ164" si="1568">AO162</f>
        <v>0</v>
      </c>
      <c r="CA162" s="207">
        <f t="shared" ref="CA162:CA164" si="1569">AP162</f>
        <v>0</v>
      </c>
      <c r="CB162" s="207">
        <f t="shared" ref="CB162:CB164" si="1570">AQ162</f>
        <v>0</v>
      </c>
      <c r="CC162" s="207">
        <f t="shared" ref="CC162:CC164" si="1571">AR162</f>
        <v>0</v>
      </c>
      <c r="CD162" s="207">
        <f t="shared" ref="CD162:CD164" si="1572">AS162</f>
        <v>0</v>
      </c>
      <c r="CE162" s="207">
        <f t="shared" ref="CE162:CE164" si="1573">AT162</f>
        <v>0</v>
      </c>
      <c r="CF162" s="207">
        <f t="shared" ref="CF162:CF164" si="1574">AU162</f>
        <v>0</v>
      </c>
      <c r="CG162" s="207">
        <f t="shared" ref="CG162:CG164" si="1575">AV162</f>
        <v>0</v>
      </c>
      <c r="CH162" s="207">
        <f t="shared" ref="CH162:CH164" si="1576">AW162</f>
        <v>0</v>
      </c>
      <c r="CI162" s="207">
        <f t="shared" ref="CI162:CI164" si="1577">AX162</f>
        <v>0</v>
      </c>
      <c r="CJ162" s="207">
        <f t="shared" ref="CJ162:CJ164" si="1578">AY162</f>
        <v>0</v>
      </c>
      <c r="CK162" s="207">
        <f t="shared" ref="CK162:CK164" si="1579">AZ162</f>
        <v>0</v>
      </c>
      <c r="CL162" s="207">
        <f t="shared" ref="CL162:CL164" si="1580">BA162</f>
        <v>0</v>
      </c>
      <c r="CM162" s="207">
        <f t="shared" ref="CM162:CM164" si="1581">BB162</f>
        <v>0</v>
      </c>
      <c r="CN162" s="207">
        <f t="shared" ref="CN162:CN164" si="1582">BC162</f>
        <v>0</v>
      </c>
      <c r="CO162" s="207">
        <f t="shared" ref="CO162:CO164" si="1583">BD162</f>
        <v>0</v>
      </c>
      <c r="CP162" s="207">
        <f t="shared" ref="CP162:CP164" si="1584">BE162</f>
        <v>0</v>
      </c>
      <c r="CQ162" s="207">
        <f t="shared" ref="CQ162:CQ164" si="1585">BF162</f>
        <v>0</v>
      </c>
      <c r="CR162" s="207">
        <f>BG162</f>
        <v>0</v>
      </c>
      <c r="CS162" s="207">
        <f t="shared" ref="CS162:CS163" si="1586">BH162</f>
        <v>0</v>
      </c>
      <c r="CT162" s="207">
        <f>Y163</f>
        <v>0</v>
      </c>
      <c r="CU162" s="207">
        <f t="shared" ref="CU162" si="1587">Z163</f>
        <v>0</v>
      </c>
      <c r="CV162" s="207">
        <f t="shared" ref="CV162" si="1588">AA163</f>
        <v>0</v>
      </c>
      <c r="CW162" s="207">
        <f t="shared" ref="CW162" si="1589">AB163</f>
        <v>0</v>
      </c>
      <c r="CX162" s="207">
        <f t="shared" ref="CX162" si="1590">AC163</f>
        <v>0</v>
      </c>
      <c r="CY162" s="207">
        <f t="shared" ref="CY162" si="1591">AD163</f>
        <v>0</v>
      </c>
      <c r="CZ162" s="207">
        <f t="shared" ref="CZ162" si="1592">AE163</f>
        <v>0</v>
      </c>
      <c r="DA162" s="207">
        <f t="shared" ref="DA162" si="1593">AF163</f>
        <v>0</v>
      </c>
      <c r="DB162" s="207">
        <f t="shared" ref="DB162" si="1594">AG163</f>
        <v>0</v>
      </c>
      <c r="DC162" s="207">
        <f t="shared" ref="DC162" si="1595">AH163</f>
        <v>0</v>
      </c>
      <c r="DD162" s="207">
        <f t="shared" ref="DD162" si="1596">AI163</f>
        <v>0</v>
      </c>
      <c r="DE162" s="207">
        <f>AJ163</f>
        <v>0</v>
      </c>
      <c r="DF162" s="207">
        <f t="shared" ref="DF162" si="1597">AK163</f>
        <v>0</v>
      </c>
      <c r="DG162" s="207">
        <f t="shared" ref="DG162" si="1598">AL163</f>
        <v>0</v>
      </c>
      <c r="DH162" s="207">
        <f t="shared" ref="DH162" si="1599">AM163</f>
        <v>0</v>
      </c>
      <c r="DI162" s="207">
        <f t="shared" ref="DI162" si="1600">AN163</f>
        <v>0</v>
      </c>
      <c r="DJ162" s="207">
        <f t="shared" ref="DJ162" si="1601">AO163</f>
        <v>0</v>
      </c>
      <c r="DK162" s="207">
        <f t="shared" ref="DK162" si="1602">AP163</f>
        <v>0</v>
      </c>
      <c r="DL162" s="207">
        <f t="shared" ref="DL162" si="1603">AQ163</f>
        <v>0</v>
      </c>
      <c r="DM162" s="207">
        <f t="shared" ref="DM162" si="1604">AR163</f>
        <v>0</v>
      </c>
      <c r="DN162" s="207">
        <f t="shared" ref="DN162" si="1605">AS163</f>
        <v>0</v>
      </c>
      <c r="DO162" s="207">
        <f t="shared" ref="DO162" si="1606">AT163</f>
        <v>0</v>
      </c>
      <c r="DP162" s="207">
        <f t="shared" ref="DP162" si="1607">AU163</f>
        <v>0</v>
      </c>
      <c r="DQ162" s="207">
        <f t="shared" ref="DQ162" si="1608">AV163</f>
        <v>0</v>
      </c>
      <c r="DR162" s="207">
        <f t="shared" ref="DR162" si="1609">AW163</f>
        <v>0</v>
      </c>
      <c r="DS162" s="207">
        <f t="shared" ref="DS162" si="1610">AX163</f>
        <v>0</v>
      </c>
      <c r="DT162" s="207">
        <f t="shared" ref="DT162" si="1611">AY163</f>
        <v>0</v>
      </c>
      <c r="DU162" s="207">
        <f t="shared" ref="DU162" si="1612">AZ163</f>
        <v>0</v>
      </c>
      <c r="DV162" s="207">
        <f t="shared" ref="DV162" si="1613">BA163</f>
        <v>0</v>
      </c>
      <c r="DW162" s="207">
        <f t="shared" ref="DW162" si="1614">BB163</f>
        <v>0</v>
      </c>
      <c r="DX162" s="207">
        <f t="shared" ref="DX162" si="1615">BC163</f>
        <v>0</v>
      </c>
      <c r="DY162" s="207">
        <f t="shared" ref="DY162" si="1616">BD163</f>
        <v>0</v>
      </c>
      <c r="DZ162" s="207">
        <f t="shared" ref="DZ162" si="1617">BE163</f>
        <v>0</v>
      </c>
      <c r="EA162" s="207">
        <f t="shared" ref="EA162" si="1618">BF163</f>
        <v>0</v>
      </c>
      <c r="EB162" s="207">
        <f t="shared" ref="EB162" si="1619">BG163</f>
        <v>0</v>
      </c>
      <c r="EC162" s="207">
        <f t="shared" ref="EC162" si="1620">BH163</f>
        <v>0</v>
      </c>
      <c r="ED162" s="207">
        <f>Y164</f>
        <v>0</v>
      </c>
      <c r="EE162" s="207">
        <f t="shared" ref="EE162" si="1621">Z164</f>
        <v>0</v>
      </c>
      <c r="EF162" s="207">
        <f t="shared" ref="EF162" si="1622">AA164</f>
        <v>0</v>
      </c>
      <c r="EG162" s="207">
        <f t="shared" ref="EG162" si="1623">AB164</f>
        <v>0</v>
      </c>
      <c r="EH162" s="207">
        <f t="shared" ref="EH162" si="1624">AC164</f>
        <v>0</v>
      </c>
      <c r="EI162" s="207">
        <f t="shared" ref="EI162" si="1625">AD164</f>
        <v>0</v>
      </c>
      <c r="EJ162" s="207">
        <f t="shared" ref="EJ162" si="1626">AE164</f>
        <v>0</v>
      </c>
      <c r="EK162" s="207">
        <f t="shared" ref="EK162" si="1627">AF164</f>
        <v>0</v>
      </c>
      <c r="EL162" s="207">
        <f t="shared" ref="EL162" si="1628">AG164</f>
        <v>0</v>
      </c>
      <c r="EM162" s="207">
        <f t="shared" ref="EM162" si="1629">AH164</f>
        <v>0</v>
      </c>
      <c r="EN162" s="207">
        <f t="shared" ref="EN162" si="1630">AI164</f>
        <v>0</v>
      </c>
      <c r="EO162" s="207">
        <f>AJ164</f>
        <v>0</v>
      </c>
      <c r="EP162" s="207">
        <f t="shared" ref="EP162" si="1631">AK164</f>
        <v>0</v>
      </c>
      <c r="EQ162" s="207">
        <f t="shared" ref="EQ162" si="1632">AL164</f>
        <v>0</v>
      </c>
      <c r="ER162" s="207">
        <f t="shared" ref="ER162" si="1633">AM164</f>
        <v>0</v>
      </c>
      <c r="ES162" s="207">
        <f t="shared" ref="ES162" si="1634">AN164</f>
        <v>0</v>
      </c>
      <c r="ET162" s="207">
        <f t="shared" ref="ET162" si="1635">AO164</f>
        <v>0</v>
      </c>
      <c r="EU162" s="207">
        <f t="shared" ref="EU162" si="1636">AP164</f>
        <v>0</v>
      </c>
      <c r="EV162" s="207">
        <f t="shared" ref="EV162" si="1637">AQ164</f>
        <v>0</v>
      </c>
      <c r="EW162" s="207">
        <f t="shared" ref="EW162" si="1638">AR164</f>
        <v>0</v>
      </c>
      <c r="EX162" s="207">
        <f t="shared" ref="EX162" si="1639">AS164</f>
        <v>0</v>
      </c>
      <c r="EY162" s="207">
        <f t="shared" ref="EY162" si="1640">AT164</f>
        <v>0</v>
      </c>
      <c r="EZ162" s="207">
        <f t="shared" ref="EZ162" si="1641">AU164</f>
        <v>0</v>
      </c>
      <c r="FA162" s="207">
        <f t="shared" ref="FA162" si="1642">AV164</f>
        <v>0</v>
      </c>
      <c r="FB162" s="207">
        <f t="shared" ref="FB162" si="1643">AW164</f>
        <v>0</v>
      </c>
      <c r="FC162" s="207">
        <f t="shared" ref="FC162" si="1644">AX164</f>
        <v>0</v>
      </c>
      <c r="FD162" s="207">
        <f t="shared" ref="FD162" si="1645">AY164</f>
        <v>0</v>
      </c>
      <c r="FE162" s="207">
        <f t="shared" ref="FE162" si="1646">AZ164</f>
        <v>0</v>
      </c>
      <c r="FF162" s="207">
        <f t="shared" ref="FF162" si="1647">BA164</f>
        <v>0</v>
      </c>
      <c r="FG162" s="207">
        <f t="shared" ref="FG162" si="1648">BB164</f>
        <v>0</v>
      </c>
      <c r="FH162" s="207">
        <f t="shared" ref="FH162" si="1649">BC164</f>
        <v>0</v>
      </c>
      <c r="FI162" s="207">
        <f t="shared" ref="FI162" si="1650">BD164</f>
        <v>0</v>
      </c>
      <c r="FJ162" s="207">
        <f t="shared" ref="FJ162" si="1651">BE164</f>
        <v>0</v>
      </c>
      <c r="FK162" s="207">
        <f t="shared" ref="FK162" si="1652">BF164</f>
        <v>0</v>
      </c>
      <c r="FL162" s="207">
        <f t="shared" ref="FL162" si="1653">BG164</f>
        <v>0</v>
      </c>
      <c r="FM162" s="207">
        <f t="shared" ref="FM162" si="1654">BH164</f>
        <v>0</v>
      </c>
      <c r="FN162" s="207">
        <f>'Coversheet'!$D$5</f>
        <v>0</v>
      </c>
      <c r="FO162" s="207">
        <f>'Coversheet'!$D$6</f>
        <v>0</v>
      </c>
      <c r="FP162" s="207">
        <f>'Coversheet'!$H$14</f>
        <v>0</v>
      </c>
      <c r="FQ162" s="207">
        <f>'Coversheet'!$H$15</f>
        <v>0</v>
      </c>
      <c r="FR162" s="207" t="str">
        <f>'Coversheet'!$D$12</f>
        <v>Select</v>
      </c>
      <c r="FS162" s="207" t="str">
        <f>'Coversheet'!$B$1</f>
        <v>Retail Collaborative Program Report v 01/2024</v>
      </c>
      <c r="FT162" s="266">
        <f>'Coversheet'!$G$15</f>
        <v>0</v>
      </c>
      <c r="FU162" s="207">
        <f>'Coversheet'!$G$16</f>
        <v>0</v>
      </c>
      <c r="FV162" s="266" t="str">
        <f>'Coversheet'!$D$7</f>
        <v>Select Recipient Name</v>
      </c>
      <c r="FW162" s="266" t="str">
        <f>'Coversheet'!$E$7</f>
        <v>Select Recipient Name</v>
      </c>
      <c r="FX162" s="266" t="str">
        <f>'Coversheet'!$F$7</f>
        <v>Select Recipient Name</v>
      </c>
      <c r="FY162" s="266" t="str">
        <f>'Coversheet'!$G$7</f>
        <v>Select Recipient Name</v>
      </c>
      <c r="FZ162" s="266">
        <f>D162</f>
        <v>0</v>
      </c>
      <c r="GA162" s="266">
        <f>D163</f>
        <v>0</v>
      </c>
      <c r="GB162" s="267">
        <f>B165</f>
        <v>0</v>
      </c>
      <c r="GC162" s="267" t="s">
        <v>107</v>
      </c>
      <c r="GD162" s="266"/>
      <c r="GE162" s="267" t="s">
        <v>107</v>
      </c>
      <c r="GF162" s="267" t="s">
        <v>107</v>
      </c>
      <c r="GG162" s="266">
        <f>H162</f>
        <v>0</v>
      </c>
      <c r="GH162" s="266">
        <f>H163</f>
        <v>0</v>
      </c>
      <c r="GI162" s="207" t="str">
        <f>K162</f>
        <v>Select</v>
      </c>
      <c r="GJ162" s="207" t="str">
        <f>L163</f>
        <v>Select</v>
      </c>
      <c r="GK162" s="207">
        <f>F165</f>
        <v>0</v>
      </c>
      <c r="GL162" s="207">
        <f>M165</f>
        <v>0</v>
      </c>
      <c r="GM162" s="266">
        <f>Q162</f>
        <v>0</v>
      </c>
      <c r="GN162" s="266">
        <f>Q163</f>
        <v>0</v>
      </c>
      <c r="GO162" s="207" t="str">
        <f>T162</f>
        <v>Select</v>
      </c>
      <c r="GP162" s="207" t="str">
        <f>U163</f>
        <v>Select</v>
      </c>
      <c r="GQ162" s="207" t="str">
        <f>O165</f>
        <v>[If this Plan of Action was reported as complete at your Mid-Year Report and no additional updates are needed please skip the Annual Report Response Section. Otherwise, complete the Annual Report Response section and replace this bracketed text with your Progress Report]</v>
      </c>
      <c r="GR162" s="47">
        <f>V165</f>
        <v>0</v>
      </c>
      <c r="GS162" s="47" t="s">
        <v>59</v>
      </c>
      <c r="GT162" s="207" t="str">
        <f>'Performance Elements'!$C$14</f>
        <v xml:space="preserve">Develop a national Food Code adoption strategy (includes integrating FC Adoption Tool Kit into the strategy – NEW ERA DELIVERABLE 3.2.3 </v>
      </c>
      <c r="GU16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62" s="207" t="str">
        <f>'Performance Elements'!$C$16</f>
        <v>Increase enrollment and active participation and application of the Retail Food Regulatory Program Standards.</v>
      </c>
      <c r="GW16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62" s="207" t="str">
        <f>'Performance Elements'!$C$18</f>
        <v>Increase number of establishments that have well developed and implemented Food Safety Management Systems (FSMS)s (Includes well developed employee health program). – NEW ERA DELIVERABLE 3.2.3</v>
      </c>
      <c r="GY162" s="207" t="str">
        <f>'Performance Elements'!$C$19</f>
        <v xml:space="preserve">Develop a strategy to enhance communication and better tell our story </v>
      </c>
      <c r="GZ162" s="207">
        <f>'Performance Elements'!$C$21</f>
        <v>0</v>
      </c>
      <c r="HA162" s="207">
        <f>'Performance Elements'!$C$22</f>
        <v>0</v>
      </c>
      <c r="HB162" s="207">
        <f>'Performance Elements'!$C$23</f>
        <v>0</v>
      </c>
      <c r="HC162" s="207">
        <f>'Performance Elements'!$C$24</f>
        <v>0</v>
      </c>
      <c r="HD162" s="207">
        <f>'Performance Elements'!$C$25</f>
        <v>0</v>
      </c>
      <c r="HE162" s="207">
        <f>'Performance Elements'!$C$26</f>
        <v>0</v>
      </c>
      <c r="HF162" s="207">
        <f>'Performance Elements'!$C$27</f>
        <v>0</v>
      </c>
      <c r="HG162" s="207">
        <f>'Performance Elements'!$C$28</f>
        <v>0</v>
      </c>
      <c r="HH162" s="207">
        <f>'Performance Elements'!$C$29</f>
        <v>0</v>
      </c>
      <c r="HI162" s="207">
        <f>'Performance Elements'!$C$30</f>
        <v>0</v>
      </c>
      <c r="HJ162" s="207">
        <f>'Performance Elements'!$C$31</f>
        <v>0</v>
      </c>
      <c r="HK162" s="207">
        <f>'Performance Elements'!$C$32</f>
        <v>0</v>
      </c>
      <c r="HL162" s="207">
        <f>'Performance Elements'!$C$33</f>
        <v>0</v>
      </c>
      <c r="HM162" s="207">
        <f>'Performance Elements'!$C$34</f>
        <v>0</v>
      </c>
      <c r="HN162" s="207">
        <f>'Performance Elements'!$C$35</f>
        <v>0</v>
      </c>
      <c r="HO162" s="207">
        <f>'Performance Elements'!$C$36</f>
        <v>0</v>
      </c>
      <c r="HP162" s="207">
        <f>'Performance Elements'!$C$37</f>
        <v>0</v>
      </c>
      <c r="HQ162" s="207">
        <f>'Performance Elements'!$C$38</f>
        <v>0</v>
      </c>
      <c r="HR162" s="207">
        <f>'Performance Elements'!$C$39</f>
        <v>0</v>
      </c>
      <c r="HS162" s="207">
        <f>'Performance Elements'!$C$40</f>
        <v>0</v>
      </c>
      <c r="HT162" s="207">
        <f>'Performance Elements'!$C$41</f>
        <v>0</v>
      </c>
      <c r="HU162" s="207">
        <f>'Performance Elements'!$C$42</f>
        <v>0</v>
      </c>
      <c r="HV162" s="207">
        <f>'Performance Elements'!$C$43</f>
        <v>0</v>
      </c>
      <c r="HW162" s="207">
        <f>'Performance Elements'!$C$44</f>
        <v>0</v>
      </c>
      <c r="HX162" s="207">
        <f>'Performance Elements'!$C$45</f>
        <v>0</v>
      </c>
      <c r="HY162" s="207">
        <f>'Performance Elements'!$C$46</f>
        <v>0</v>
      </c>
      <c r="HZ162" s="207">
        <f>'Performance Elements'!$C$46</f>
        <v>0</v>
      </c>
      <c r="IA162" s="207">
        <f>'Performance Elements'!$C$47</f>
        <v>0</v>
      </c>
      <c r="IB162" s="207">
        <f>'Performance Elements'!$C$48</f>
        <v>0</v>
      </c>
      <c r="IC162" s="207">
        <f>'Performance Elements'!$C$49</f>
        <v>0</v>
      </c>
    </row>
    <row r="163" spans="2:237" s="47" customFormat="1" ht="24" customHeight="1" thickBot="1" x14ac:dyDescent="0.55000000000000004">
      <c r="B163" s="74" t="s">
        <v>34</v>
      </c>
      <c r="C163" s="75"/>
      <c r="D163" s="30"/>
      <c r="E163" s="26"/>
      <c r="F163" s="319" t="s">
        <v>35</v>
      </c>
      <c r="G163" s="282"/>
      <c r="H163" s="35"/>
      <c r="I163" s="319" t="s">
        <v>36</v>
      </c>
      <c r="J163" s="281"/>
      <c r="K163" s="282"/>
      <c r="L163" s="78" t="s">
        <v>32</v>
      </c>
      <c r="M163" s="306"/>
      <c r="N163" s="26"/>
      <c r="O163" s="283" t="s">
        <v>35</v>
      </c>
      <c r="P163" s="284"/>
      <c r="Q163" s="35"/>
      <c r="R163" s="283" t="s">
        <v>36</v>
      </c>
      <c r="S163" s="285"/>
      <c r="T163" s="284"/>
      <c r="U163" s="78" t="s">
        <v>32</v>
      </c>
      <c r="V163" s="308"/>
      <c r="W163" s="79"/>
      <c r="X163" s="80" t="s">
        <v>37</v>
      </c>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J163" s="207">
        <f>Y163</f>
        <v>0</v>
      </c>
      <c r="BK163" s="207">
        <f t="shared" si="1554"/>
        <v>0</v>
      </c>
      <c r="BL163" s="207">
        <f t="shared" si="1555"/>
        <v>0</v>
      </c>
      <c r="BM163" s="207">
        <f t="shared" si="1556"/>
        <v>0</v>
      </c>
      <c r="BN163" s="207">
        <f t="shared" si="1557"/>
        <v>0</v>
      </c>
      <c r="BO163" s="207">
        <f t="shared" si="1558"/>
        <v>0</v>
      </c>
      <c r="BP163" s="207">
        <f t="shared" si="1559"/>
        <v>0</v>
      </c>
      <c r="BQ163" s="207">
        <f t="shared" si="1560"/>
        <v>0</v>
      </c>
      <c r="BR163" s="207">
        <f t="shared" si="1561"/>
        <v>0</v>
      </c>
      <c r="BS163" s="207">
        <f t="shared" si="1562"/>
        <v>0</v>
      </c>
      <c r="BT163" s="207">
        <f t="shared" si="1563"/>
        <v>0</v>
      </c>
      <c r="BU163" s="207">
        <f t="shared" ref="BU163" si="1655">AJ163</f>
        <v>0</v>
      </c>
      <c r="BV163" s="207">
        <f t="shared" si="1564"/>
        <v>0</v>
      </c>
      <c r="BW163" s="207">
        <f t="shared" si="1565"/>
        <v>0</v>
      </c>
      <c r="BX163" s="207">
        <f t="shared" si="1566"/>
        <v>0</v>
      </c>
      <c r="BY163" s="207">
        <f t="shared" si="1567"/>
        <v>0</v>
      </c>
      <c r="BZ163" s="207">
        <f t="shared" si="1568"/>
        <v>0</v>
      </c>
      <c r="CA163" s="207">
        <f t="shared" si="1569"/>
        <v>0</v>
      </c>
      <c r="CB163" s="207">
        <f t="shared" si="1570"/>
        <v>0</v>
      </c>
      <c r="CC163" s="207">
        <f t="shared" si="1571"/>
        <v>0</v>
      </c>
      <c r="CD163" s="207">
        <f t="shared" si="1572"/>
        <v>0</v>
      </c>
      <c r="CE163" s="207">
        <f t="shared" si="1573"/>
        <v>0</v>
      </c>
      <c r="CF163" s="207">
        <f t="shared" si="1574"/>
        <v>0</v>
      </c>
      <c r="CG163" s="207">
        <f t="shared" si="1575"/>
        <v>0</v>
      </c>
      <c r="CH163" s="207">
        <f t="shared" si="1576"/>
        <v>0</v>
      </c>
      <c r="CI163" s="207">
        <f t="shared" si="1577"/>
        <v>0</v>
      </c>
      <c r="CJ163" s="207">
        <f t="shared" si="1578"/>
        <v>0</v>
      </c>
      <c r="CK163" s="207">
        <f t="shared" si="1579"/>
        <v>0</v>
      </c>
      <c r="CL163" s="207">
        <f t="shared" si="1580"/>
        <v>0</v>
      </c>
      <c r="CM163" s="207">
        <f t="shared" si="1581"/>
        <v>0</v>
      </c>
      <c r="CN163" s="207">
        <f t="shared" si="1582"/>
        <v>0</v>
      </c>
      <c r="CO163" s="207">
        <f t="shared" si="1583"/>
        <v>0</v>
      </c>
      <c r="CP163" s="207">
        <f t="shared" si="1584"/>
        <v>0</v>
      </c>
      <c r="CQ163" s="207">
        <f t="shared" si="1585"/>
        <v>0</v>
      </c>
      <c r="CR163" s="207">
        <f t="shared" ref="CR163" si="1656">BG163</f>
        <v>0</v>
      </c>
      <c r="CS163" s="207">
        <f t="shared" si="1586"/>
        <v>0</v>
      </c>
      <c r="CT163" s="207"/>
      <c r="CU163" s="207"/>
      <c r="CV163" s="207"/>
      <c r="CW163" s="207"/>
      <c r="CX163" s="207"/>
      <c r="CY163" s="207"/>
      <c r="CZ163" s="207"/>
      <c r="DA163" s="207"/>
      <c r="DB163" s="207"/>
      <c r="DC163" s="207"/>
      <c r="DD163" s="207"/>
      <c r="DE163" s="207"/>
      <c r="DF163" s="207"/>
      <c r="DG163" s="207"/>
      <c r="DH163" s="207"/>
      <c r="DI163" s="207"/>
      <c r="DJ163" s="207"/>
      <c r="DK163" s="207"/>
      <c r="DL163" s="207"/>
      <c r="DM163" s="207"/>
      <c r="DN163" s="207"/>
      <c r="DO163" s="207"/>
      <c r="DP163" s="207"/>
      <c r="DQ163" s="207"/>
      <c r="DR163" s="207"/>
      <c r="DS163" s="207"/>
      <c r="DT163" s="207"/>
      <c r="DU163" s="207"/>
      <c r="DV163" s="207"/>
      <c r="DW163" s="207"/>
      <c r="DX163" s="207"/>
      <c r="DY163" s="207"/>
      <c r="DZ163" s="207"/>
      <c r="EA163" s="207"/>
      <c r="EB163" s="207"/>
      <c r="EC163" s="207"/>
      <c r="ED163" s="207"/>
      <c r="EE163" s="207"/>
      <c r="EF163" s="207"/>
      <c r="EG163" s="207"/>
      <c r="EH163" s="207"/>
      <c r="EI163" s="207"/>
      <c r="EJ163" s="207"/>
      <c r="EK163" s="207"/>
      <c r="EL163" s="207"/>
      <c r="EM163" s="207"/>
      <c r="EN163" s="207"/>
      <c r="EO163" s="207"/>
      <c r="EP163" s="207"/>
      <c r="EQ163" s="207"/>
      <c r="ER163" s="207"/>
      <c r="ES163" s="207"/>
      <c r="ET163" s="207"/>
      <c r="EU163" s="207"/>
      <c r="EV163" s="207"/>
      <c r="EW163" s="207"/>
      <c r="EX163" s="207"/>
      <c r="EY163" s="207"/>
      <c r="EZ163" s="207"/>
      <c r="FA163" s="207"/>
      <c r="FB163" s="207"/>
      <c r="FC163" s="207"/>
      <c r="FD163" s="207"/>
      <c r="FE163" s="207"/>
      <c r="FF163" s="207"/>
      <c r="FG163" s="207"/>
      <c r="FH163" s="207"/>
      <c r="FI163" s="207"/>
      <c r="FJ163" s="207"/>
      <c r="FK163" s="207"/>
      <c r="FL163" s="207"/>
      <c r="FM163" s="207"/>
      <c r="FN163" s="207">
        <f>'Coversheet'!$D$5</f>
        <v>0</v>
      </c>
      <c r="FO163" s="207">
        <f>'Coversheet'!$D$6</f>
        <v>0</v>
      </c>
      <c r="FP163" s="207">
        <f>'Coversheet'!$H$14</f>
        <v>0</v>
      </c>
      <c r="FQ163" s="207">
        <f>'Coversheet'!$H$15</f>
        <v>0</v>
      </c>
      <c r="FR163" s="207" t="str">
        <f>'Coversheet'!$D$12</f>
        <v>Select</v>
      </c>
      <c r="FS163" s="207" t="str">
        <f>'Coversheet'!$B$1</f>
        <v>Retail Collaborative Program Report v 01/2024</v>
      </c>
      <c r="FT163" s="266">
        <f>'Coversheet'!$G$15</f>
        <v>0</v>
      </c>
      <c r="FU163" s="207">
        <f>'Coversheet'!$G$16</f>
        <v>0</v>
      </c>
      <c r="FV163" s="266" t="str">
        <f>'Coversheet'!$D$7</f>
        <v>Select Recipient Name</v>
      </c>
      <c r="FW163" s="266" t="str">
        <f>'Coversheet'!$E$7</f>
        <v>Select Recipient Name</v>
      </c>
      <c r="FX163" s="266" t="str">
        <f>'Coversheet'!$F$7</f>
        <v>Select Recipient Name</v>
      </c>
      <c r="FY163" s="266" t="str">
        <f>'Coversheet'!$G$7</f>
        <v>Select Recipient Name</v>
      </c>
      <c r="FZ163" s="207"/>
      <c r="GA163" s="207"/>
      <c r="GB163" s="207"/>
      <c r="GC163" s="207"/>
      <c r="GD163" s="207"/>
      <c r="GE163" s="207"/>
      <c r="GF163" s="207"/>
      <c r="GG163" s="207"/>
      <c r="GH163" s="207"/>
      <c r="GI163" s="207"/>
      <c r="GJ163" s="207"/>
      <c r="GK163" s="207"/>
      <c r="GL163" s="207"/>
      <c r="GM163" s="207"/>
      <c r="GN163" s="207"/>
      <c r="GO163" s="207"/>
      <c r="GP163" s="207"/>
      <c r="GQ163" s="207"/>
      <c r="GS163" s="47" t="s">
        <v>59</v>
      </c>
      <c r="GT163" s="207" t="str">
        <f>'Performance Elements'!$C$14</f>
        <v xml:space="preserve">Develop a national Food Code adoption strategy (includes integrating FC Adoption Tool Kit into the strategy – NEW ERA DELIVERABLE 3.2.3 </v>
      </c>
      <c r="GU16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63" s="207" t="str">
        <f>'Performance Elements'!$C$16</f>
        <v>Increase enrollment and active participation and application of the Retail Food Regulatory Program Standards.</v>
      </c>
      <c r="GW16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63" s="207" t="str">
        <f>'Performance Elements'!$C$18</f>
        <v>Increase number of establishments that have well developed and implemented Food Safety Management Systems (FSMS)s (Includes well developed employee health program). – NEW ERA DELIVERABLE 3.2.3</v>
      </c>
      <c r="GY163" s="207" t="str">
        <f>'Performance Elements'!$C$19</f>
        <v xml:space="preserve">Develop a strategy to enhance communication and better tell our story </v>
      </c>
      <c r="GZ163" s="207">
        <f>'Performance Elements'!$C$21</f>
        <v>0</v>
      </c>
      <c r="HA163" s="207">
        <f>'Performance Elements'!$C$22</f>
        <v>0</v>
      </c>
      <c r="HB163" s="207">
        <f>'Performance Elements'!$C$23</f>
        <v>0</v>
      </c>
      <c r="HC163" s="207">
        <f>'Performance Elements'!$C$24</f>
        <v>0</v>
      </c>
      <c r="HD163" s="207">
        <f>'Performance Elements'!$C$25</f>
        <v>0</v>
      </c>
      <c r="HE163" s="207">
        <f>'Performance Elements'!$C$26</f>
        <v>0</v>
      </c>
      <c r="HF163" s="207">
        <f>'Performance Elements'!$C$27</f>
        <v>0</v>
      </c>
      <c r="HG163" s="207">
        <f>'Performance Elements'!$C$28</f>
        <v>0</v>
      </c>
      <c r="HH163" s="207">
        <f>'Performance Elements'!$C$29</f>
        <v>0</v>
      </c>
      <c r="HI163" s="207">
        <f>'Performance Elements'!$C$30</f>
        <v>0</v>
      </c>
      <c r="HJ163" s="207">
        <f>'Performance Elements'!$C$31</f>
        <v>0</v>
      </c>
      <c r="HK163" s="207">
        <f>'Performance Elements'!$C$32</f>
        <v>0</v>
      </c>
      <c r="HL163" s="207">
        <f>'Performance Elements'!$C$33</f>
        <v>0</v>
      </c>
      <c r="HM163" s="207">
        <f>'Performance Elements'!$C$34</f>
        <v>0</v>
      </c>
      <c r="HN163" s="207">
        <f>'Performance Elements'!$C$35</f>
        <v>0</v>
      </c>
      <c r="HO163" s="207">
        <f>'Performance Elements'!$C$36</f>
        <v>0</v>
      </c>
      <c r="HP163" s="207">
        <f>'Performance Elements'!$C$37</f>
        <v>0</v>
      </c>
      <c r="HQ163" s="207">
        <f>'Performance Elements'!$C$38</f>
        <v>0</v>
      </c>
      <c r="HR163" s="207">
        <f>'Performance Elements'!$C$39</f>
        <v>0</v>
      </c>
      <c r="HS163" s="207">
        <f>'Performance Elements'!$C$40</f>
        <v>0</v>
      </c>
      <c r="HT163" s="207">
        <f>'Performance Elements'!$C$41</f>
        <v>0</v>
      </c>
      <c r="HU163" s="207">
        <f>'Performance Elements'!$C$42</f>
        <v>0</v>
      </c>
      <c r="HV163" s="207">
        <f>'Performance Elements'!$C$43</f>
        <v>0</v>
      </c>
      <c r="HW163" s="207">
        <f>'Performance Elements'!$C$44</f>
        <v>0</v>
      </c>
      <c r="HX163" s="207">
        <f>'Performance Elements'!$C$45</f>
        <v>0</v>
      </c>
      <c r="HY163" s="207">
        <f>'Performance Elements'!$C$46</f>
        <v>0</v>
      </c>
      <c r="HZ163" s="207">
        <f>'Performance Elements'!$C$46</f>
        <v>0</v>
      </c>
      <c r="IA163" s="207">
        <f>'Performance Elements'!$C$47</f>
        <v>0</v>
      </c>
      <c r="IB163" s="207">
        <f>'Performance Elements'!$C$48</f>
        <v>0</v>
      </c>
      <c r="IC163" s="207">
        <f>'Performance Elements'!$C$49</f>
        <v>0</v>
      </c>
    </row>
    <row r="164" spans="2:237" s="47" customFormat="1" ht="24" customHeight="1" thickBot="1" x14ac:dyDescent="0.55000000000000004">
      <c r="B164" s="286" t="s">
        <v>38</v>
      </c>
      <c r="C164" s="287"/>
      <c r="D164" s="288"/>
      <c r="E164" s="26"/>
      <c r="F164" s="81" t="s">
        <v>39</v>
      </c>
      <c r="G164" s="82"/>
      <c r="H164" s="82"/>
      <c r="I164" s="82"/>
      <c r="J164" s="82"/>
      <c r="K164" s="82"/>
      <c r="L164" s="83"/>
      <c r="M164" s="307"/>
      <c r="N164" s="26"/>
      <c r="O164" s="84" t="s">
        <v>53</v>
      </c>
      <c r="P164" s="85"/>
      <c r="Q164" s="85"/>
      <c r="R164" s="85"/>
      <c r="S164" s="85"/>
      <c r="T164" s="85"/>
      <c r="U164" s="86"/>
      <c r="V164" s="309"/>
      <c r="W164" s="31"/>
      <c r="X164" s="87" t="s">
        <v>41</v>
      </c>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c r="BJ164" s="207">
        <f>Y164</f>
        <v>0</v>
      </c>
      <c r="BK164" s="207">
        <f t="shared" si="1554"/>
        <v>0</v>
      </c>
      <c r="BL164" s="207">
        <f t="shared" si="1555"/>
        <v>0</v>
      </c>
      <c r="BM164" s="207">
        <f t="shared" si="1556"/>
        <v>0</v>
      </c>
      <c r="BN164" s="207">
        <f t="shared" si="1557"/>
        <v>0</v>
      </c>
      <c r="BO164" s="207">
        <f t="shared" si="1558"/>
        <v>0</v>
      </c>
      <c r="BP164" s="207">
        <f t="shared" si="1559"/>
        <v>0</v>
      </c>
      <c r="BQ164" s="207">
        <f t="shared" si="1560"/>
        <v>0</v>
      </c>
      <c r="BR164" s="207">
        <f t="shared" si="1561"/>
        <v>0</v>
      </c>
      <c r="BS164" s="207">
        <f t="shared" si="1562"/>
        <v>0</v>
      </c>
      <c r="BT164" s="207">
        <f t="shared" si="1563"/>
        <v>0</v>
      </c>
      <c r="BU164" s="207">
        <f>AJ164</f>
        <v>0</v>
      </c>
      <c r="BV164" s="207">
        <f t="shared" si="1564"/>
        <v>0</v>
      </c>
      <c r="BW164" s="207">
        <f t="shared" si="1565"/>
        <v>0</v>
      </c>
      <c r="BX164" s="207">
        <f t="shared" si="1566"/>
        <v>0</v>
      </c>
      <c r="BY164" s="207">
        <f t="shared" si="1567"/>
        <v>0</v>
      </c>
      <c r="BZ164" s="207">
        <f t="shared" si="1568"/>
        <v>0</v>
      </c>
      <c r="CA164" s="207">
        <f t="shared" si="1569"/>
        <v>0</v>
      </c>
      <c r="CB164" s="207">
        <f t="shared" si="1570"/>
        <v>0</v>
      </c>
      <c r="CC164" s="207">
        <f t="shared" si="1571"/>
        <v>0</v>
      </c>
      <c r="CD164" s="207">
        <f t="shared" si="1572"/>
        <v>0</v>
      </c>
      <c r="CE164" s="207">
        <f t="shared" si="1573"/>
        <v>0</v>
      </c>
      <c r="CF164" s="207">
        <f t="shared" si="1574"/>
        <v>0</v>
      </c>
      <c r="CG164" s="207">
        <f t="shared" si="1575"/>
        <v>0</v>
      </c>
      <c r="CH164" s="207">
        <f t="shared" si="1576"/>
        <v>0</v>
      </c>
      <c r="CI164" s="207">
        <f t="shared" si="1577"/>
        <v>0</v>
      </c>
      <c r="CJ164" s="207">
        <f t="shared" si="1578"/>
        <v>0</v>
      </c>
      <c r="CK164" s="207">
        <f t="shared" si="1579"/>
        <v>0</v>
      </c>
      <c r="CL164" s="207">
        <f t="shared" si="1580"/>
        <v>0</v>
      </c>
      <c r="CM164" s="207">
        <f t="shared" si="1581"/>
        <v>0</v>
      </c>
      <c r="CN164" s="207">
        <f t="shared" si="1582"/>
        <v>0</v>
      </c>
      <c r="CO164" s="207">
        <f t="shared" si="1583"/>
        <v>0</v>
      </c>
      <c r="CP164" s="207">
        <f t="shared" si="1584"/>
        <v>0</v>
      </c>
      <c r="CQ164" s="207">
        <f t="shared" si="1585"/>
        <v>0</v>
      </c>
      <c r="CR164" s="207">
        <f>BG164</f>
        <v>0</v>
      </c>
      <c r="CS164" s="207">
        <f>BH164</f>
        <v>0</v>
      </c>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c r="DN164" s="207"/>
      <c r="DO164" s="207"/>
      <c r="DP164" s="207"/>
      <c r="DQ164" s="207"/>
      <c r="DR164" s="207"/>
      <c r="DS164" s="207"/>
      <c r="DT164" s="207"/>
      <c r="DU164" s="207"/>
      <c r="DV164" s="207"/>
      <c r="DW164" s="207"/>
      <c r="DX164" s="207"/>
      <c r="DY164" s="207"/>
      <c r="DZ164" s="207"/>
      <c r="EA164" s="207"/>
      <c r="EB164" s="207"/>
      <c r="EC164" s="207"/>
      <c r="ED164" s="207"/>
      <c r="EE164" s="207"/>
      <c r="EF164" s="207"/>
      <c r="EG164" s="207"/>
      <c r="EH164" s="207"/>
      <c r="EI164" s="207"/>
      <c r="EJ164" s="207"/>
      <c r="EK164" s="207"/>
      <c r="EL164" s="207"/>
      <c r="EM164" s="207"/>
      <c r="EN164" s="207"/>
      <c r="EO164" s="207"/>
      <c r="EP164" s="207"/>
      <c r="EQ164" s="207"/>
      <c r="ER164" s="207"/>
      <c r="ES164" s="207"/>
      <c r="ET164" s="207"/>
      <c r="EU164" s="207"/>
      <c r="EV164" s="207"/>
      <c r="EW164" s="207"/>
      <c r="EX164" s="207"/>
      <c r="EY164" s="207"/>
      <c r="EZ164" s="207"/>
      <c r="FA164" s="207"/>
      <c r="FB164" s="207"/>
      <c r="FC164" s="207"/>
      <c r="FD164" s="207"/>
      <c r="FE164" s="207"/>
      <c r="FF164" s="207"/>
      <c r="FG164" s="207"/>
      <c r="FH164" s="207"/>
      <c r="FI164" s="207"/>
      <c r="FJ164" s="207"/>
      <c r="FK164" s="207"/>
      <c r="FL164" s="207"/>
      <c r="FM164" s="207"/>
      <c r="FN164" s="207">
        <f>'Coversheet'!$D$5</f>
        <v>0</v>
      </c>
      <c r="FO164" s="207">
        <f>'Coversheet'!$D$6</f>
        <v>0</v>
      </c>
      <c r="FP164" s="207">
        <f>'Coversheet'!$H$14</f>
        <v>0</v>
      </c>
      <c r="FQ164" s="207">
        <f>'Coversheet'!$H$15</f>
        <v>0</v>
      </c>
      <c r="FR164" s="207" t="str">
        <f>'Coversheet'!$D$12</f>
        <v>Select</v>
      </c>
      <c r="FS164" s="207" t="str">
        <f>'Coversheet'!$B$1</f>
        <v>Retail Collaborative Program Report v 01/2024</v>
      </c>
      <c r="FT164" s="266">
        <f>'Coversheet'!$G$15</f>
        <v>0</v>
      </c>
      <c r="FU164" s="207">
        <f>'Coversheet'!$G$16</f>
        <v>0</v>
      </c>
      <c r="FV164" s="266" t="str">
        <f>'Coversheet'!$D$7</f>
        <v>Select Recipient Name</v>
      </c>
      <c r="FW164" s="266" t="str">
        <f>'Coversheet'!$E$7</f>
        <v>Select Recipient Name</v>
      </c>
      <c r="FX164" s="266" t="str">
        <f>'Coversheet'!$F$7</f>
        <v>Select Recipient Name</v>
      </c>
      <c r="FY164" s="266" t="str">
        <f>'Coversheet'!$G$7</f>
        <v>Select Recipient Name</v>
      </c>
      <c r="FZ164" s="207"/>
      <c r="GA164" s="207"/>
      <c r="GB164" s="207"/>
      <c r="GC164" s="207"/>
      <c r="GD164" s="207"/>
      <c r="GE164" s="207"/>
      <c r="GF164" s="207"/>
      <c r="GG164" s="207"/>
      <c r="GH164" s="207"/>
      <c r="GI164" s="207"/>
      <c r="GJ164" s="207"/>
      <c r="GK164" s="207"/>
      <c r="GL164" s="207"/>
      <c r="GM164" s="207"/>
      <c r="GN164" s="207"/>
      <c r="GO164" s="207"/>
      <c r="GP164" s="207"/>
      <c r="GQ164" s="207"/>
      <c r="GS164" s="47" t="s">
        <v>59</v>
      </c>
      <c r="GT164" s="207" t="str">
        <f>'Performance Elements'!$C$14</f>
        <v xml:space="preserve">Develop a national Food Code adoption strategy (includes integrating FC Adoption Tool Kit into the strategy – NEW ERA DELIVERABLE 3.2.3 </v>
      </c>
      <c r="GU16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64" s="207" t="str">
        <f>'Performance Elements'!$C$16</f>
        <v>Increase enrollment and active participation and application of the Retail Food Regulatory Program Standards.</v>
      </c>
      <c r="GW16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64" s="207" t="str">
        <f>'Performance Elements'!$C$18</f>
        <v>Increase number of establishments that have well developed and implemented Food Safety Management Systems (FSMS)s (Includes well developed employee health program). – NEW ERA DELIVERABLE 3.2.3</v>
      </c>
      <c r="GY164" s="207" t="str">
        <f>'Performance Elements'!$C$19</f>
        <v xml:space="preserve">Develop a strategy to enhance communication and better tell our story </v>
      </c>
      <c r="GZ164" s="207">
        <f>'Performance Elements'!$C$21</f>
        <v>0</v>
      </c>
      <c r="HA164" s="207">
        <f>'Performance Elements'!$C$22</f>
        <v>0</v>
      </c>
      <c r="HB164" s="207">
        <f>'Performance Elements'!$C$23</f>
        <v>0</v>
      </c>
      <c r="HC164" s="207">
        <f>'Performance Elements'!$C$24</f>
        <v>0</v>
      </c>
      <c r="HD164" s="207">
        <f>'Performance Elements'!$C$25</f>
        <v>0</v>
      </c>
      <c r="HE164" s="207">
        <f>'Performance Elements'!$C$26</f>
        <v>0</v>
      </c>
      <c r="HF164" s="207">
        <f>'Performance Elements'!$C$27</f>
        <v>0</v>
      </c>
      <c r="HG164" s="207">
        <f>'Performance Elements'!$C$28</f>
        <v>0</v>
      </c>
      <c r="HH164" s="207">
        <f>'Performance Elements'!$C$29</f>
        <v>0</v>
      </c>
      <c r="HI164" s="207">
        <f>'Performance Elements'!$C$30</f>
        <v>0</v>
      </c>
      <c r="HJ164" s="207">
        <f>'Performance Elements'!$C$31</f>
        <v>0</v>
      </c>
      <c r="HK164" s="207">
        <f>'Performance Elements'!$C$32</f>
        <v>0</v>
      </c>
      <c r="HL164" s="207">
        <f>'Performance Elements'!$C$33</f>
        <v>0</v>
      </c>
      <c r="HM164" s="207">
        <f>'Performance Elements'!$C$34</f>
        <v>0</v>
      </c>
      <c r="HN164" s="207">
        <f>'Performance Elements'!$C$35</f>
        <v>0</v>
      </c>
      <c r="HO164" s="207">
        <f>'Performance Elements'!$C$36</f>
        <v>0</v>
      </c>
      <c r="HP164" s="207">
        <f>'Performance Elements'!$C$37</f>
        <v>0</v>
      </c>
      <c r="HQ164" s="207">
        <f>'Performance Elements'!$C$38</f>
        <v>0</v>
      </c>
      <c r="HR164" s="207">
        <f>'Performance Elements'!$C$39</f>
        <v>0</v>
      </c>
      <c r="HS164" s="207">
        <f>'Performance Elements'!$C$40</f>
        <v>0</v>
      </c>
      <c r="HT164" s="207">
        <f>'Performance Elements'!$C$41</f>
        <v>0</v>
      </c>
      <c r="HU164" s="207">
        <f>'Performance Elements'!$C$42</f>
        <v>0</v>
      </c>
      <c r="HV164" s="207">
        <f>'Performance Elements'!$C$43</f>
        <v>0</v>
      </c>
      <c r="HW164" s="207">
        <f>'Performance Elements'!$C$44</f>
        <v>0</v>
      </c>
      <c r="HX164" s="207">
        <f>'Performance Elements'!$C$45</f>
        <v>0</v>
      </c>
      <c r="HY164" s="207">
        <f>'Performance Elements'!$C$46</f>
        <v>0</v>
      </c>
      <c r="HZ164" s="207">
        <f>'Performance Elements'!$C$46</f>
        <v>0</v>
      </c>
      <c r="IA164" s="207">
        <f>'Performance Elements'!$C$47</f>
        <v>0</v>
      </c>
      <c r="IB164" s="207">
        <f>'Performance Elements'!$C$48</f>
        <v>0</v>
      </c>
      <c r="IC164" s="207">
        <f>'Performance Elements'!$C$49</f>
        <v>0</v>
      </c>
    </row>
    <row r="165" spans="2:237" s="47" customFormat="1" ht="100.5" customHeight="1" thickBot="1" x14ac:dyDescent="0.4">
      <c r="B165" s="289"/>
      <c r="C165" s="290"/>
      <c r="D165" s="291"/>
      <c r="E165" s="26"/>
      <c r="F165" s="292"/>
      <c r="G165" s="293"/>
      <c r="H165" s="293"/>
      <c r="I165" s="293"/>
      <c r="J165" s="293"/>
      <c r="K165" s="293"/>
      <c r="L165" s="294"/>
      <c r="M165" s="57"/>
      <c r="N165" s="26"/>
      <c r="O165" s="292" t="s">
        <v>42</v>
      </c>
      <c r="P165" s="295"/>
      <c r="Q165" s="295"/>
      <c r="R165" s="295"/>
      <c r="S165" s="295"/>
      <c r="T165" s="295"/>
      <c r="U165" s="296"/>
      <c r="V165" s="57"/>
      <c r="W165" s="89"/>
      <c r="X165" s="26"/>
      <c r="Y165" s="26"/>
      <c r="Z165" s="26"/>
      <c r="AA165" s="26"/>
      <c r="AB165" s="26"/>
      <c r="AC165" s="26"/>
      <c r="AD165" s="26"/>
      <c r="AE165" s="26"/>
      <c r="AF165" s="26"/>
      <c r="AG165" s="26"/>
      <c r="AH165" s="26"/>
      <c r="AI165" s="26"/>
      <c r="AJ165" s="26"/>
      <c r="FV165" s="207"/>
      <c r="FW165" s="207"/>
      <c r="FX165" s="207"/>
      <c r="FY165" s="207"/>
    </row>
    <row r="166" spans="2:237" x14ac:dyDescent="0.35">
      <c r="GQ166" s="47"/>
      <c r="GR166" s="47"/>
      <c r="GS166" s="47"/>
    </row>
    <row r="167" spans="2:237" s="47" customFormat="1" ht="15" thickBot="1" x14ac:dyDescent="0.4">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FV167" s="207"/>
      <c r="FW167" s="207"/>
      <c r="FX167" s="207"/>
      <c r="FY167" s="207"/>
    </row>
    <row r="168" spans="2:237" s="47" customFormat="1" ht="18.75" customHeight="1" thickBot="1" x14ac:dyDescent="0.55000000000000004">
      <c r="B168" s="297" t="s">
        <v>22</v>
      </c>
      <c r="C168" s="298"/>
      <c r="D168" s="299"/>
      <c r="E168" s="42"/>
      <c r="F168" s="300" t="s">
        <v>23</v>
      </c>
      <c r="G168" s="301"/>
      <c r="H168" s="301"/>
      <c r="I168" s="301"/>
      <c r="J168" s="301"/>
      <c r="K168" s="301"/>
      <c r="L168" s="301"/>
      <c r="M168" s="302"/>
      <c r="N168" s="26"/>
      <c r="O168" s="320" t="s">
        <v>24</v>
      </c>
      <c r="P168" s="321"/>
      <c r="Q168" s="321"/>
      <c r="R168" s="321"/>
      <c r="S168" s="321"/>
      <c r="T168" s="321"/>
      <c r="U168" s="321"/>
      <c r="V168" s="322"/>
      <c r="W168" s="26"/>
      <c r="X168" s="26"/>
      <c r="Y168" s="26"/>
      <c r="Z168" s="26"/>
      <c r="AA168" s="26"/>
      <c r="AB168" s="26"/>
      <c r="AC168" s="26"/>
      <c r="AD168" s="26"/>
      <c r="AE168" s="26"/>
      <c r="AF168" s="26"/>
      <c r="AG168" s="26"/>
      <c r="AH168" s="26"/>
      <c r="AI168" s="26"/>
      <c r="AJ168" s="26"/>
      <c r="FV168" s="207"/>
      <c r="FW168" s="207"/>
      <c r="FX168" s="207"/>
      <c r="FY168" s="207"/>
    </row>
    <row r="169" spans="2:237" s="47" customFormat="1" ht="24" customHeight="1" thickBot="1" x14ac:dyDescent="0.55000000000000004">
      <c r="B169" s="67" t="s">
        <v>60</v>
      </c>
      <c r="C169" s="68"/>
      <c r="D169" s="69"/>
      <c r="E169" s="44"/>
      <c r="F169" s="70" t="s">
        <v>60</v>
      </c>
      <c r="G169" s="55"/>
      <c r="H169" s="71"/>
      <c r="I169" s="55"/>
      <c r="J169" s="55"/>
      <c r="K169" s="71"/>
      <c r="L169" s="63"/>
      <c r="M169" s="306" t="s">
        <v>26</v>
      </c>
      <c r="N169" s="26"/>
      <c r="O169" s="72" t="s">
        <v>60</v>
      </c>
      <c r="P169" s="65"/>
      <c r="Q169" s="65"/>
      <c r="R169" s="65"/>
      <c r="S169" s="65"/>
      <c r="T169" s="65"/>
      <c r="U169" s="66"/>
      <c r="V169" s="308" t="s">
        <v>27</v>
      </c>
      <c r="W169" s="26"/>
      <c r="X169" s="73" t="s">
        <v>60</v>
      </c>
      <c r="Y169" s="208" t="s">
        <v>198</v>
      </c>
      <c r="Z169" s="208" t="s">
        <v>199</v>
      </c>
      <c r="AA169" s="208" t="s">
        <v>200</v>
      </c>
      <c r="AB169" s="208" t="s">
        <v>201</v>
      </c>
      <c r="AC169" s="208" t="s">
        <v>202</v>
      </c>
      <c r="AD169" s="208" t="s">
        <v>203</v>
      </c>
      <c r="AE169" s="272" t="s">
        <v>205</v>
      </c>
      <c r="AF169" s="272" t="s">
        <v>206</v>
      </c>
      <c r="AG169" s="272" t="s">
        <v>207</v>
      </c>
      <c r="AH169" s="272" t="s">
        <v>208</v>
      </c>
      <c r="AI169" s="272" t="s">
        <v>209</v>
      </c>
      <c r="AJ169" s="272" t="s">
        <v>210</v>
      </c>
      <c r="AK169" s="272" t="s">
        <v>211</v>
      </c>
      <c r="AL169" s="272" t="s">
        <v>212</v>
      </c>
      <c r="AM169" s="272" t="s">
        <v>213</v>
      </c>
      <c r="AN169" s="272" t="s">
        <v>214</v>
      </c>
      <c r="AO169" s="272" t="s">
        <v>215</v>
      </c>
      <c r="AP169" s="272" t="s">
        <v>216</v>
      </c>
      <c r="AQ169" s="272" t="s">
        <v>217</v>
      </c>
      <c r="AR169" s="272" t="s">
        <v>218</v>
      </c>
      <c r="AS169" s="272" t="s">
        <v>219</v>
      </c>
      <c r="AT169" s="272" t="s">
        <v>220</v>
      </c>
      <c r="AU169" s="272" t="s">
        <v>221</v>
      </c>
      <c r="AV169" s="272" t="s">
        <v>222</v>
      </c>
      <c r="AW169" s="272" t="s">
        <v>223</v>
      </c>
      <c r="AX169" s="272" t="s">
        <v>224</v>
      </c>
      <c r="AY169" s="272" t="s">
        <v>225</v>
      </c>
      <c r="AZ169" s="272" t="s">
        <v>226</v>
      </c>
      <c r="BA169" s="272" t="s">
        <v>227</v>
      </c>
      <c r="BB169" s="272" t="s">
        <v>228</v>
      </c>
      <c r="BC169" s="272" t="s">
        <v>229</v>
      </c>
      <c r="BD169" s="272" t="s">
        <v>230</v>
      </c>
      <c r="BE169" s="272" t="s">
        <v>231</v>
      </c>
      <c r="BF169" s="272" t="s">
        <v>232</v>
      </c>
      <c r="BG169" s="272" t="s">
        <v>233</v>
      </c>
      <c r="BH169" s="272" t="s">
        <v>234</v>
      </c>
      <c r="FV169" s="207"/>
      <c r="FW169" s="207"/>
      <c r="FX169" s="207"/>
      <c r="FY169" s="207"/>
    </row>
    <row r="170" spans="2:237" s="47" customFormat="1" ht="24" customHeight="1" thickBot="1" x14ac:dyDescent="0.55000000000000004">
      <c r="B170" s="74" t="s">
        <v>29</v>
      </c>
      <c r="C170" s="75"/>
      <c r="D170" s="30"/>
      <c r="E170" s="26"/>
      <c r="F170" s="319" t="s">
        <v>30</v>
      </c>
      <c r="G170" s="282"/>
      <c r="H170" s="35"/>
      <c r="I170" s="319" t="s">
        <v>31</v>
      </c>
      <c r="J170" s="282"/>
      <c r="K170" s="310" t="s">
        <v>32</v>
      </c>
      <c r="L170" s="311"/>
      <c r="M170" s="306"/>
      <c r="N170" s="26"/>
      <c r="O170" s="283" t="s">
        <v>30</v>
      </c>
      <c r="P170" s="284"/>
      <c r="Q170" s="35"/>
      <c r="R170" s="283" t="s">
        <v>31</v>
      </c>
      <c r="S170" s="284"/>
      <c r="T170" s="310" t="s">
        <v>32</v>
      </c>
      <c r="U170" s="311"/>
      <c r="V170" s="308"/>
      <c r="W170" s="76"/>
      <c r="X170" s="77" t="s">
        <v>33</v>
      </c>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c r="BJ170" s="207">
        <f>Y170</f>
        <v>0</v>
      </c>
      <c r="BK170" s="207">
        <f t="shared" ref="BK170:BK172" si="1657">Z170</f>
        <v>0</v>
      </c>
      <c r="BL170" s="207">
        <f t="shared" ref="BL170:BL172" si="1658">AA170</f>
        <v>0</v>
      </c>
      <c r="BM170" s="207">
        <f t="shared" ref="BM170:BM172" si="1659">AB170</f>
        <v>0</v>
      </c>
      <c r="BN170" s="207">
        <f t="shared" ref="BN170:BN172" si="1660">AC170</f>
        <v>0</v>
      </c>
      <c r="BO170" s="207">
        <f t="shared" ref="BO170:BO172" si="1661">AD170</f>
        <v>0</v>
      </c>
      <c r="BP170" s="207">
        <f t="shared" ref="BP170:BP172" si="1662">AE170</f>
        <v>0</v>
      </c>
      <c r="BQ170" s="207">
        <f t="shared" ref="BQ170:BQ172" si="1663">AF170</f>
        <v>0</v>
      </c>
      <c r="BR170" s="207">
        <f t="shared" ref="BR170:BR172" si="1664">AG170</f>
        <v>0</v>
      </c>
      <c r="BS170" s="207">
        <f t="shared" ref="BS170:BS172" si="1665">AH170</f>
        <v>0</v>
      </c>
      <c r="BT170" s="207">
        <f t="shared" ref="BT170:BT172" si="1666">AI170</f>
        <v>0</v>
      </c>
      <c r="BU170" s="207">
        <f>AJ170</f>
        <v>0</v>
      </c>
      <c r="BV170" s="207">
        <f t="shared" ref="BV170:BV172" si="1667">AK170</f>
        <v>0</v>
      </c>
      <c r="BW170" s="207">
        <f t="shared" ref="BW170:BW172" si="1668">AL170</f>
        <v>0</v>
      </c>
      <c r="BX170" s="207">
        <f t="shared" ref="BX170:BX172" si="1669">AM170</f>
        <v>0</v>
      </c>
      <c r="BY170" s="207">
        <f t="shared" ref="BY170:BY172" si="1670">AN170</f>
        <v>0</v>
      </c>
      <c r="BZ170" s="207">
        <f t="shared" ref="BZ170:BZ172" si="1671">AO170</f>
        <v>0</v>
      </c>
      <c r="CA170" s="207">
        <f t="shared" ref="CA170:CA172" si="1672">AP170</f>
        <v>0</v>
      </c>
      <c r="CB170" s="207">
        <f t="shared" ref="CB170:CB172" si="1673">AQ170</f>
        <v>0</v>
      </c>
      <c r="CC170" s="207">
        <f t="shared" ref="CC170:CC172" si="1674">AR170</f>
        <v>0</v>
      </c>
      <c r="CD170" s="207">
        <f t="shared" ref="CD170:CD172" si="1675">AS170</f>
        <v>0</v>
      </c>
      <c r="CE170" s="207">
        <f t="shared" ref="CE170:CE172" si="1676">AT170</f>
        <v>0</v>
      </c>
      <c r="CF170" s="207">
        <f t="shared" ref="CF170:CF172" si="1677">AU170</f>
        <v>0</v>
      </c>
      <c r="CG170" s="207">
        <f t="shared" ref="CG170:CG172" si="1678">AV170</f>
        <v>0</v>
      </c>
      <c r="CH170" s="207">
        <f t="shared" ref="CH170:CH172" si="1679">AW170</f>
        <v>0</v>
      </c>
      <c r="CI170" s="207">
        <f t="shared" ref="CI170:CI172" si="1680">AX170</f>
        <v>0</v>
      </c>
      <c r="CJ170" s="207">
        <f t="shared" ref="CJ170:CJ172" si="1681">AY170</f>
        <v>0</v>
      </c>
      <c r="CK170" s="207">
        <f t="shared" ref="CK170:CK172" si="1682">AZ170</f>
        <v>0</v>
      </c>
      <c r="CL170" s="207">
        <f t="shared" ref="CL170:CL172" si="1683">BA170</f>
        <v>0</v>
      </c>
      <c r="CM170" s="207">
        <f t="shared" ref="CM170:CM172" si="1684">BB170</f>
        <v>0</v>
      </c>
      <c r="CN170" s="207">
        <f t="shared" ref="CN170:CN172" si="1685">BC170</f>
        <v>0</v>
      </c>
      <c r="CO170" s="207">
        <f t="shared" ref="CO170:CO172" si="1686">BD170</f>
        <v>0</v>
      </c>
      <c r="CP170" s="207">
        <f t="shared" ref="CP170:CP172" si="1687">BE170</f>
        <v>0</v>
      </c>
      <c r="CQ170" s="207">
        <f t="shared" ref="CQ170:CQ172" si="1688">BF170</f>
        <v>0</v>
      </c>
      <c r="CR170" s="207">
        <f>BG170</f>
        <v>0</v>
      </c>
      <c r="CS170" s="207">
        <f t="shared" ref="CS170:CS171" si="1689">BH170</f>
        <v>0</v>
      </c>
      <c r="CT170" s="207">
        <f>Y171</f>
        <v>0</v>
      </c>
      <c r="CU170" s="207">
        <f t="shared" ref="CU170" si="1690">Z171</f>
        <v>0</v>
      </c>
      <c r="CV170" s="207">
        <f t="shared" ref="CV170" si="1691">AA171</f>
        <v>0</v>
      </c>
      <c r="CW170" s="207">
        <f t="shared" ref="CW170" si="1692">AB171</f>
        <v>0</v>
      </c>
      <c r="CX170" s="207">
        <f t="shared" ref="CX170" si="1693">AC171</f>
        <v>0</v>
      </c>
      <c r="CY170" s="207">
        <f t="shared" ref="CY170" si="1694">AD171</f>
        <v>0</v>
      </c>
      <c r="CZ170" s="207">
        <f t="shared" ref="CZ170" si="1695">AE171</f>
        <v>0</v>
      </c>
      <c r="DA170" s="207">
        <f t="shared" ref="DA170" si="1696">AF171</f>
        <v>0</v>
      </c>
      <c r="DB170" s="207">
        <f t="shared" ref="DB170" si="1697">AG171</f>
        <v>0</v>
      </c>
      <c r="DC170" s="207">
        <f t="shared" ref="DC170" si="1698">AH171</f>
        <v>0</v>
      </c>
      <c r="DD170" s="207">
        <f t="shared" ref="DD170" si="1699">AI171</f>
        <v>0</v>
      </c>
      <c r="DE170" s="207">
        <f>AJ171</f>
        <v>0</v>
      </c>
      <c r="DF170" s="207">
        <f t="shared" ref="DF170" si="1700">AK171</f>
        <v>0</v>
      </c>
      <c r="DG170" s="207">
        <f t="shared" ref="DG170" si="1701">AL171</f>
        <v>0</v>
      </c>
      <c r="DH170" s="207">
        <f t="shared" ref="DH170" si="1702">AM171</f>
        <v>0</v>
      </c>
      <c r="DI170" s="207">
        <f t="shared" ref="DI170" si="1703">AN171</f>
        <v>0</v>
      </c>
      <c r="DJ170" s="207">
        <f t="shared" ref="DJ170" si="1704">AO171</f>
        <v>0</v>
      </c>
      <c r="DK170" s="207">
        <f t="shared" ref="DK170" si="1705">AP171</f>
        <v>0</v>
      </c>
      <c r="DL170" s="207">
        <f t="shared" ref="DL170" si="1706">AQ171</f>
        <v>0</v>
      </c>
      <c r="DM170" s="207">
        <f t="shared" ref="DM170" si="1707">AR171</f>
        <v>0</v>
      </c>
      <c r="DN170" s="207">
        <f t="shared" ref="DN170" si="1708">AS171</f>
        <v>0</v>
      </c>
      <c r="DO170" s="207">
        <f t="shared" ref="DO170" si="1709">AT171</f>
        <v>0</v>
      </c>
      <c r="DP170" s="207">
        <f t="shared" ref="DP170" si="1710">AU171</f>
        <v>0</v>
      </c>
      <c r="DQ170" s="207">
        <f t="shared" ref="DQ170" si="1711">AV171</f>
        <v>0</v>
      </c>
      <c r="DR170" s="207">
        <f t="shared" ref="DR170" si="1712">AW171</f>
        <v>0</v>
      </c>
      <c r="DS170" s="207">
        <f t="shared" ref="DS170" si="1713">AX171</f>
        <v>0</v>
      </c>
      <c r="DT170" s="207">
        <f t="shared" ref="DT170" si="1714">AY171</f>
        <v>0</v>
      </c>
      <c r="DU170" s="207">
        <f t="shared" ref="DU170" si="1715">AZ171</f>
        <v>0</v>
      </c>
      <c r="DV170" s="207">
        <f t="shared" ref="DV170" si="1716">BA171</f>
        <v>0</v>
      </c>
      <c r="DW170" s="207">
        <f t="shared" ref="DW170" si="1717">BB171</f>
        <v>0</v>
      </c>
      <c r="DX170" s="207">
        <f t="shared" ref="DX170" si="1718">BC171</f>
        <v>0</v>
      </c>
      <c r="DY170" s="207">
        <f t="shared" ref="DY170" si="1719">BD171</f>
        <v>0</v>
      </c>
      <c r="DZ170" s="207">
        <f t="shared" ref="DZ170" si="1720">BE171</f>
        <v>0</v>
      </c>
      <c r="EA170" s="207">
        <f t="shared" ref="EA170" si="1721">BF171</f>
        <v>0</v>
      </c>
      <c r="EB170" s="207">
        <f t="shared" ref="EB170" si="1722">BG171</f>
        <v>0</v>
      </c>
      <c r="EC170" s="207">
        <f t="shared" ref="EC170" si="1723">BH171</f>
        <v>0</v>
      </c>
      <c r="ED170" s="207">
        <f>Y172</f>
        <v>0</v>
      </c>
      <c r="EE170" s="207">
        <f t="shared" ref="EE170" si="1724">Z172</f>
        <v>0</v>
      </c>
      <c r="EF170" s="207">
        <f t="shared" ref="EF170" si="1725">AA172</f>
        <v>0</v>
      </c>
      <c r="EG170" s="207">
        <f t="shared" ref="EG170" si="1726">AB172</f>
        <v>0</v>
      </c>
      <c r="EH170" s="207">
        <f t="shared" ref="EH170" si="1727">AC172</f>
        <v>0</v>
      </c>
      <c r="EI170" s="207">
        <f t="shared" ref="EI170" si="1728">AD172</f>
        <v>0</v>
      </c>
      <c r="EJ170" s="207">
        <f t="shared" ref="EJ170" si="1729">AE172</f>
        <v>0</v>
      </c>
      <c r="EK170" s="207">
        <f t="shared" ref="EK170" si="1730">AF172</f>
        <v>0</v>
      </c>
      <c r="EL170" s="207">
        <f t="shared" ref="EL170" si="1731">AG172</f>
        <v>0</v>
      </c>
      <c r="EM170" s="207">
        <f t="shared" ref="EM170" si="1732">AH172</f>
        <v>0</v>
      </c>
      <c r="EN170" s="207">
        <f t="shared" ref="EN170" si="1733">AI172</f>
        <v>0</v>
      </c>
      <c r="EO170" s="207">
        <f>AJ172</f>
        <v>0</v>
      </c>
      <c r="EP170" s="207">
        <f t="shared" ref="EP170" si="1734">AK172</f>
        <v>0</v>
      </c>
      <c r="EQ170" s="207">
        <f t="shared" ref="EQ170" si="1735">AL172</f>
        <v>0</v>
      </c>
      <c r="ER170" s="207">
        <f t="shared" ref="ER170" si="1736">AM172</f>
        <v>0</v>
      </c>
      <c r="ES170" s="207">
        <f t="shared" ref="ES170" si="1737">AN172</f>
        <v>0</v>
      </c>
      <c r="ET170" s="207">
        <f t="shared" ref="ET170" si="1738">AO172</f>
        <v>0</v>
      </c>
      <c r="EU170" s="207">
        <f t="shared" ref="EU170" si="1739">AP172</f>
        <v>0</v>
      </c>
      <c r="EV170" s="207">
        <f t="shared" ref="EV170" si="1740">AQ172</f>
        <v>0</v>
      </c>
      <c r="EW170" s="207">
        <f t="shared" ref="EW170" si="1741">AR172</f>
        <v>0</v>
      </c>
      <c r="EX170" s="207">
        <f t="shared" ref="EX170" si="1742">AS172</f>
        <v>0</v>
      </c>
      <c r="EY170" s="207">
        <f t="shared" ref="EY170" si="1743">AT172</f>
        <v>0</v>
      </c>
      <c r="EZ170" s="207">
        <f t="shared" ref="EZ170" si="1744">AU172</f>
        <v>0</v>
      </c>
      <c r="FA170" s="207">
        <f t="shared" ref="FA170" si="1745">AV172</f>
        <v>0</v>
      </c>
      <c r="FB170" s="207">
        <f t="shared" ref="FB170" si="1746">AW172</f>
        <v>0</v>
      </c>
      <c r="FC170" s="207">
        <f t="shared" ref="FC170" si="1747">AX172</f>
        <v>0</v>
      </c>
      <c r="FD170" s="207">
        <f t="shared" ref="FD170" si="1748">AY172</f>
        <v>0</v>
      </c>
      <c r="FE170" s="207">
        <f t="shared" ref="FE170" si="1749">AZ172</f>
        <v>0</v>
      </c>
      <c r="FF170" s="207">
        <f t="shared" ref="FF170" si="1750">BA172</f>
        <v>0</v>
      </c>
      <c r="FG170" s="207">
        <f t="shared" ref="FG170" si="1751">BB172</f>
        <v>0</v>
      </c>
      <c r="FH170" s="207">
        <f t="shared" ref="FH170" si="1752">BC172</f>
        <v>0</v>
      </c>
      <c r="FI170" s="207">
        <f t="shared" ref="FI170" si="1753">BD172</f>
        <v>0</v>
      </c>
      <c r="FJ170" s="207">
        <f t="shared" ref="FJ170" si="1754">BE172</f>
        <v>0</v>
      </c>
      <c r="FK170" s="207">
        <f t="shared" ref="FK170" si="1755">BF172</f>
        <v>0</v>
      </c>
      <c r="FL170" s="207">
        <f t="shared" ref="FL170" si="1756">BG172</f>
        <v>0</v>
      </c>
      <c r="FM170" s="207">
        <f t="shared" ref="FM170" si="1757">BH172</f>
        <v>0</v>
      </c>
      <c r="FN170" s="207">
        <f>'Coversheet'!$D$5</f>
        <v>0</v>
      </c>
      <c r="FO170" s="207">
        <f>'Coversheet'!$D$6</f>
        <v>0</v>
      </c>
      <c r="FP170" s="207">
        <f>'Coversheet'!$H$14</f>
        <v>0</v>
      </c>
      <c r="FQ170" s="207">
        <f>'Coversheet'!$H$15</f>
        <v>0</v>
      </c>
      <c r="FR170" s="207" t="str">
        <f>'Coversheet'!$D$12</f>
        <v>Select</v>
      </c>
      <c r="FS170" s="207" t="str">
        <f>'Coversheet'!$B$1</f>
        <v>Retail Collaborative Program Report v 01/2024</v>
      </c>
      <c r="FT170" s="266">
        <f>'Coversheet'!$G$15</f>
        <v>0</v>
      </c>
      <c r="FU170" s="207">
        <f>'Coversheet'!$G$16</f>
        <v>0</v>
      </c>
      <c r="FV170" s="266" t="str">
        <f>'Coversheet'!$D$7</f>
        <v>Select Recipient Name</v>
      </c>
      <c r="FW170" s="266" t="str">
        <f>'Coversheet'!$E$7</f>
        <v>Select Recipient Name</v>
      </c>
      <c r="FX170" s="266" t="str">
        <f>'Coversheet'!$F$7</f>
        <v>Select Recipient Name</v>
      </c>
      <c r="FY170" s="266" t="str">
        <f>'Coversheet'!$G$7</f>
        <v>Select Recipient Name</v>
      </c>
      <c r="FZ170" s="266">
        <f>D170</f>
        <v>0</v>
      </c>
      <c r="GA170" s="266">
        <f>D171</f>
        <v>0</v>
      </c>
      <c r="GB170" s="267">
        <f>B173</f>
        <v>0</v>
      </c>
      <c r="GC170" s="267" t="s">
        <v>107</v>
      </c>
      <c r="GD170" s="266"/>
      <c r="GE170" s="267" t="s">
        <v>107</v>
      </c>
      <c r="GF170" s="267" t="s">
        <v>107</v>
      </c>
      <c r="GG170" s="266">
        <f>H170</f>
        <v>0</v>
      </c>
      <c r="GH170" s="266">
        <f>H171</f>
        <v>0</v>
      </c>
      <c r="GI170" s="207" t="str">
        <f>K170</f>
        <v>Select</v>
      </c>
      <c r="GJ170" s="207" t="str">
        <f>L171</f>
        <v>Select</v>
      </c>
      <c r="GK170" s="207">
        <f>F173</f>
        <v>0</v>
      </c>
      <c r="GL170" s="207">
        <f>M173</f>
        <v>0</v>
      </c>
      <c r="GM170" s="266">
        <f>Q170</f>
        <v>0</v>
      </c>
      <c r="GN170" s="266">
        <f>Q171</f>
        <v>0</v>
      </c>
      <c r="GO170" s="207" t="str">
        <f>T170</f>
        <v>Select</v>
      </c>
      <c r="GP170" s="207" t="str">
        <f>U171</f>
        <v>Select</v>
      </c>
      <c r="GQ170" s="207" t="str">
        <f>O173</f>
        <v>[If this Plan of Action was reported as complete at your Mid-Year Report and no additional updates are needed please skip the Annual Report Response Section. Otherwise, complete the Annual Report Response section and replace this bracketed text with your Progress Report]</v>
      </c>
      <c r="GR170" s="47">
        <f>V173</f>
        <v>0</v>
      </c>
      <c r="GS170" s="47" t="s">
        <v>60</v>
      </c>
      <c r="GT170" s="207" t="str">
        <f>'Performance Elements'!$C$14</f>
        <v xml:space="preserve">Develop a national Food Code adoption strategy (includes integrating FC Adoption Tool Kit into the strategy – NEW ERA DELIVERABLE 3.2.3 </v>
      </c>
      <c r="GU17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70" s="207" t="str">
        <f>'Performance Elements'!$C$16</f>
        <v>Increase enrollment and active participation and application of the Retail Food Regulatory Program Standards.</v>
      </c>
      <c r="GW17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70" s="207" t="str">
        <f>'Performance Elements'!$C$18</f>
        <v>Increase number of establishments that have well developed and implemented Food Safety Management Systems (FSMS)s (Includes well developed employee health program). – NEW ERA DELIVERABLE 3.2.3</v>
      </c>
      <c r="GY170" s="207" t="str">
        <f>'Performance Elements'!$C$19</f>
        <v xml:space="preserve">Develop a strategy to enhance communication and better tell our story </v>
      </c>
      <c r="GZ170" s="207">
        <f>'Performance Elements'!$C$21</f>
        <v>0</v>
      </c>
      <c r="HA170" s="207">
        <f>'Performance Elements'!$C$22</f>
        <v>0</v>
      </c>
      <c r="HB170" s="207">
        <f>'Performance Elements'!$C$23</f>
        <v>0</v>
      </c>
      <c r="HC170" s="207">
        <f>'Performance Elements'!$C$24</f>
        <v>0</v>
      </c>
      <c r="HD170" s="207">
        <f>'Performance Elements'!$C$25</f>
        <v>0</v>
      </c>
      <c r="HE170" s="207">
        <f>'Performance Elements'!$C$26</f>
        <v>0</v>
      </c>
      <c r="HF170" s="207">
        <f>'Performance Elements'!$C$27</f>
        <v>0</v>
      </c>
      <c r="HG170" s="207">
        <f>'Performance Elements'!$C$28</f>
        <v>0</v>
      </c>
      <c r="HH170" s="207">
        <f>'Performance Elements'!$C$29</f>
        <v>0</v>
      </c>
      <c r="HI170" s="207">
        <f>'Performance Elements'!$C$30</f>
        <v>0</v>
      </c>
      <c r="HJ170" s="207">
        <f>'Performance Elements'!$C$31</f>
        <v>0</v>
      </c>
      <c r="HK170" s="207">
        <f>'Performance Elements'!$C$32</f>
        <v>0</v>
      </c>
      <c r="HL170" s="207">
        <f>'Performance Elements'!$C$33</f>
        <v>0</v>
      </c>
      <c r="HM170" s="207">
        <f>'Performance Elements'!$C$34</f>
        <v>0</v>
      </c>
      <c r="HN170" s="207">
        <f>'Performance Elements'!$C$35</f>
        <v>0</v>
      </c>
      <c r="HO170" s="207">
        <f>'Performance Elements'!$C$36</f>
        <v>0</v>
      </c>
      <c r="HP170" s="207">
        <f>'Performance Elements'!$C$37</f>
        <v>0</v>
      </c>
      <c r="HQ170" s="207">
        <f>'Performance Elements'!$C$38</f>
        <v>0</v>
      </c>
      <c r="HR170" s="207">
        <f>'Performance Elements'!$C$39</f>
        <v>0</v>
      </c>
      <c r="HS170" s="207">
        <f>'Performance Elements'!$C$40</f>
        <v>0</v>
      </c>
      <c r="HT170" s="207">
        <f>'Performance Elements'!$C$41</f>
        <v>0</v>
      </c>
      <c r="HU170" s="207">
        <f>'Performance Elements'!$C$42</f>
        <v>0</v>
      </c>
      <c r="HV170" s="207">
        <f>'Performance Elements'!$C$43</f>
        <v>0</v>
      </c>
      <c r="HW170" s="207">
        <f>'Performance Elements'!$C$44</f>
        <v>0</v>
      </c>
      <c r="HX170" s="207">
        <f>'Performance Elements'!$C$45</f>
        <v>0</v>
      </c>
      <c r="HY170" s="207">
        <f>'Performance Elements'!$C$46</f>
        <v>0</v>
      </c>
      <c r="HZ170" s="207">
        <f>'Performance Elements'!$C$46</f>
        <v>0</v>
      </c>
      <c r="IA170" s="207">
        <f>'Performance Elements'!$C$47</f>
        <v>0</v>
      </c>
      <c r="IB170" s="207">
        <f>'Performance Elements'!$C$48</f>
        <v>0</v>
      </c>
      <c r="IC170" s="207">
        <f>'Performance Elements'!$C$49</f>
        <v>0</v>
      </c>
    </row>
    <row r="171" spans="2:237" s="47" customFormat="1" ht="24" customHeight="1" thickBot="1" x14ac:dyDescent="0.55000000000000004">
      <c r="B171" s="74" t="s">
        <v>34</v>
      </c>
      <c r="C171" s="75"/>
      <c r="D171" s="30"/>
      <c r="E171" s="26"/>
      <c r="F171" s="319" t="s">
        <v>35</v>
      </c>
      <c r="G171" s="282"/>
      <c r="H171" s="35"/>
      <c r="I171" s="319" t="s">
        <v>36</v>
      </c>
      <c r="J171" s="281"/>
      <c r="K171" s="282"/>
      <c r="L171" s="78" t="s">
        <v>32</v>
      </c>
      <c r="M171" s="306"/>
      <c r="N171" s="26"/>
      <c r="O171" s="283" t="s">
        <v>35</v>
      </c>
      <c r="P171" s="284"/>
      <c r="Q171" s="35"/>
      <c r="R171" s="283" t="s">
        <v>36</v>
      </c>
      <c r="S171" s="285"/>
      <c r="T171" s="284"/>
      <c r="U171" s="78" t="s">
        <v>32</v>
      </c>
      <c r="V171" s="308"/>
      <c r="W171" s="79"/>
      <c r="X171" s="80" t="s">
        <v>37</v>
      </c>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J171" s="207">
        <f>Y171</f>
        <v>0</v>
      </c>
      <c r="BK171" s="207">
        <f t="shared" si="1657"/>
        <v>0</v>
      </c>
      <c r="BL171" s="207">
        <f t="shared" si="1658"/>
        <v>0</v>
      </c>
      <c r="BM171" s="207">
        <f t="shared" si="1659"/>
        <v>0</v>
      </c>
      <c r="BN171" s="207">
        <f t="shared" si="1660"/>
        <v>0</v>
      </c>
      <c r="BO171" s="207">
        <f t="shared" si="1661"/>
        <v>0</v>
      </c>
      <c r="BP171" s="207">
        <f t="shared" si="1662"/>
        <v>0</v>
      </c>
      <c r="BQ171" s="207">
        <f t="shared" si="1663"/>
        <v>0</v>
      </c>
      <c r="BR171" s="207">
        <f t="shared" si="1664"/>
        <v>0</v>
      </c>
      <c r="BS171" s="207">
        <f t="shared" si="1665"/>
        <v>0</v>
      </c>
      <c r="BT171" s="207">
        <f t="shared" si="1666"/>
        <v>0</v>
      </c>
      <c r="BU171" s="207">
        <f t="shared" ref="BU171" si="1758">AJ171</f>
        <v>0</v>
      </c>
      <c r="BV171" s="207">
        <f t="shared" si="1667"/>
        <v>0</v>
      </c>
      <c r="BW171" s="207">
        <f t="shared" si="1668"/>
        <v>0</v>
      </c>
      <c r="BX171" s="207">
        <f t="shared" si="1669"/>
        <v>0</v>
      </c>
      <c r="BY171" s="207">
        <f t="shared" si="1670"/>
        <v>0</v>
      </c>
      <c r="BZ171" s="207">
        <f t="shared" si="1671"/>
        <v>0</v>
      </c>
      <c r="CA171" s="207">
        <f t="shared" si="1672"/>
        <v>0</v>
      </c>
      <c r="CB171" s="207">
        <f t="shared" si="1673"/>
        <v>0</v>
      </c>
      <c r="CC171" s="207">
        <f t="shared" si="1674"/>
        <v>0</v>
      </c>
      <c r="CD171" s="207">
        <f t="shared" si="1675"/>
        <v>0</v>
      </c>
      <c r="CE171" s="207">
        <f t="shared" si="1676"/>
        <v>0</v>
      </c>
      <c r="CF171" s="207">
        <f t="shared" si="1677"/>
        <v>0</v>
      </c>
      <c r="CG171" s="207">
        <f t="shared" si="1678"/>
        <v>0</v>
      </c>
      <c r="CH171" s="207">
        <f t="shared" si="1679"/>
        <v>0</v>
      </c>
      <c r="CI171" s="207">
        <f t="shared" si="1680"/>
        <v>0</v>
      </c>
      <c r="CJ171" s="207">
        <f t="shared" si="1681"/>
        <v>0</v>
      </c>
      <c r="CK171" s="207">
        <f t="shared" si="1682"/>
        <v>0</v>
      </c>
      <c r="CL171" s="207">
        <f t="shared" si="1683"/>
        <v>0</v>
      </c>
      <c r="CM171" s="207">
        <f t="shared" si="1684"/>
        <v>0</v>
      </c>
      <c r="CN171" s="207">
        <f t="shared" si="1685"/>
        <v>0</v>
      </c>
      <c r="CO171" s="207">
        <f t="shared" si="1686"/>
        <v>0</v>
      </c>
      <c r="CP171" s="207">
        <f t="shared" si="1687"/>
        <v>0</v>
      </c>
      <c r="CQ171" s="207">
        <f t="shared" si="1688"/>
        <v>0</v>
      </c>
      <c r="CR171" s="207">
        <f t="shared" ref="CR171" si="1759">BG171</f>
        <v>0</v>
      </c>
      <c r="CS171" s="207">
        <f t="shared" si="1689"/>
        <v>0</v>
      </c>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f>'Coversheet'!$D$5</f>
        <v>0</v>
      </c>
      <c r="FO171" s="207">
        <f>'Coversheet'!$D$6</f>
        <v>0</v>
      </c>
      <c r="FP171" s="207">
        <f>'Coversheet'!$H$14</f>
        <v>0</v>
      </c>
      <c r="FQ171" s="207">
        <f>'Coversheet'!$H$15</f>
        <v>0</v>
      </c>
      <c r="FR171" s="207" t="str">
        <f>'Coversheet'!$D$12</f>
        <v>Select</v>
      </c>
      <c r="FS171" s="207" t="str">
        <f>'Coversheet'!$B$1</f>
        <v>Retail Collaborative Program Report v 01/2024</v>
      </c>
      <c r="FT171" s="266">
        <f>'Coversheet'!$G$15</f>
        <v>0</v>
      </c>
      <c r="FU171" s="207">
        <f>'Coversheet'!$G$16</f>
        <v>0</v>
      </c>
      <c r="FV171" s="266" t="str">
        <f>'Coversheet'!$D$7</f>
        <v>Select Recipient Name</v>
      </c>
      <c r="FW171" s="266" t="str">
        <f>'Coversheet'!$E$7</f>
        <v>Select Recipient Name</v>
      </c>
      <c r="FX171" s="266" t="str">
        <f>'Coversheet'!$F$7</f>
        <v>Select Recipient Name</v>
      </c>
      <c r="FY171" s="266" t="str">
        <f>'Coversheet'!$G$7</f>
        <v>Select Recipient Name</v>
      </c>
      <c r="FZ171" s="207"/>
      <c r="GA171" s="207"/>
      <c r="GB171" s="207"/>
      <c r="GC171" s="207"/>
      <c r="GD171" s="207"/>
      <c r="GE171" s="207"/>
      <c r="GF171" s="207"/>
      <c r="GG171" s="207"/>
      <c r="GH171" s="207"/>
      <c r="GI171" s="207"/>
      <c r="GJ171" s="207"/>
      <c r="GK171" s="207"/>
      <c r="GL171" s="207"/>
      <c r="GM171" s="207"/>
      <c r="GN171" s="207"/>
      <c r="GO171" s="207"/>
      <c r="GP171" s="207"/>
      <c r="GQ171" s="207"/>
      <c r="GS171" s="47" t="s">
        <v>60</v>
      </c>
      <c r="GT171" s="207" t="str">
        <f>'Performance Elements'!$C$14</f>
        <v xml:space="preserve">Develop a national Food Code adoption strategy (includes integrating FC Adoption Tool Kit into the strategy – NEW ERA DELIVERABLE 3.2.3 </v>
      </c>
      <c r="GU17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71" s="207" t="str">
        <f>'Performance Elements'!$C$16</f>
        <v>Increase enrollment and active participation and application of the Retail Food Regulatory Program Standards.</v>
      </c>
      <c r="GW17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71" s="207" t="str">
        <f>'Performance Elements'!$C$18</f>
        <v>Increase number of establishments that have well developed and implemented Food Safety Management Systems (FSMS)s (Includes well developed employee health program). – NEW ERA DELIVERABLE 3.2.3</v>
      </c>
      <c r="GY171" s="207" t="str">
        <f>'Performance Elements'!$C$19</f>
        <v xml:space="preserve">Develop a strategy to enhance communication and better tell our story </v>
      </c>
      <c r="GZ171" s="207">
        <f>'Performance Elements'!$C$21</f>
        <v>0</v>
      </c>
      <c r="HA171" s="207">
        <f>'Performance Elements'!$C$22</f>
        <v>0</v>
      </c>
      <c r="HB171" s="207">
        <f>'Performance Elements'!$C$23</f>
        <v>0</v>
      </c>
      <c r="HC171" s="207">
        <f>'Performance Elements'!$C$24</f>
        <v>0</v>
      </c>
      <c r="HD171" s="207">
        <f>'Performance Elements'!$C$25</f>
        <v>0</v>
      </c>
      <c r="HE171" s="207">
        <f>'Performance Elements'!$C$26</f>
        <v>0</v>
      </c>
      <c r="HF171" s="207">
        <f>'Performance Elements'!$C$27</f>
        <v>0</v>
      </c>
      <c r="HG171" s="207">
        <f>'Performance Elements'!$C$28</f>
        <v>0</v>
      </c>
      <c r="HH171" s="207">
        <f>'Performance Elements'!$C$29</f>
        <v>0</v>
      </c>
      <c r="HI171" s="207">
        <f>'Performance Elements'!$C$30</f>
        <v>0</v>
      </c>
      <c r="HJ171" s="207">
        <f>'Performance Elements'!$C$31</f>
        <v>0</v>
      </c>
      <c r="HK171" s="207">
        <f>'Performance Elements'!$C$32</f>
        <v>0</v>
      </c>
      <c r="HL171" s="207">
        <f>'Performance Elements'!$C$33</f>
        <v>0</v>
      </c>
      <c r="HM171" s="207">
        <f>'Performance Elements'!$C$34</f>
        <v>0</v>
      </c>
      <c r="HN171" s="207">
        <f>'Performance Elements'!$C$35</f>
        <v>0</v>
      </c>
      <c r="HO171" s="207">
        <f>'Performance Elements'!$C$36</f>
        <v>0</v>
      </c>
      <c r="HP171" s="207">
        <f>'Performance Elements'!$C$37</f>
        <v>0</v>
      </c>
      <c r="HQ171" s="207">
        <f>'Performance Elements'!$C$38</f>
        <v>0</v>
      </c>
      <c r="HR171" s="207">
        <f>'Performance Elements'!$C$39</f>
        <v>0</v>
      </c>
      <c r="HS171" s="207">
        <f>'Performance Elements'!$C$40</f>
        <v>0</v>
      </c>
      <c r="HT171" s="207">
        <f>'Performance Elements'!$C$41</f>
        <v>0</v>
      </c>
      <c r="HU171" s="207">
        <f>'Performance Elements'!$C$42</f>
        <v>0</v>
      </c>
      <c r="HV171" s="207">
        <f>'Performance Elements'!$C$43</f>
        <v>0</v>
      </c>
      <c r="HW171" s="207">
        <f>'Performance Elements'!$C$44</f>
        <v>0</v>
      </c>
      <c r="HX171" s="207">
        <f>'Performance Elements'!$C$45</f>
        <v>0</v>
      </c>
      <c r="HY171" s="207">
        <f>'Performance Elements'!$C$46</f>
        <v>0</v>
      </c>
      <c r="HZ171" s="207">
        <f>'Performance Elements'!$C$46</f>
        <v>0</v>
      </c>
      <c r="IA171" s="207">
        <f>'Performance Elements'!$C$47</f>
        <v>0</v>
      </c>
      <c r="IB171" s="207">
        <f>'Performance Elements'!$C$48</f>
        <v>0</v>
      </c>
      <c r="IC171" s="207">
        <f>'Performance Elements'!$C$49</f>
        <v>0</v>
      </c>
    </row>
    <row r="172" spans="2:237" s="47" customFormat="1" ht="24" customHeight="1" thickBot="1" x14ac:dyDescent="0.55000000000000004">
      <c r="B172" s="286" t="s">
        <v>38</v>
      </c>
      <c r="C172" s="287"/>
      <c r="D172" s="288"/>
      <c r="E172" s="26"/>
      <c r="F172" s="81" t="s">
        <v>39</v>
      </c>
      <c r="G172" s="82"/>
      <c r="H172" s="82"/>
      <c r="I172" s="82"/>
      <c r="J172" s="82"/>
      <c r="K172" s="82"/>
      <c r="L172" s="83"/>
      <c r="M172" s="307"/>
      <c r="N172" s="26"/>
      <c r="O172" s="84" t="s">
        <v>53</v>
      </c>
      <c r="P172" s="85"/>
      <c r="Q172" s="85"/>
      <c r="R172" s="85"/>
      <c r="S172" s="85"/>
      <c r="T172" s="85"/>
      <c r="U172" s="86"/>
      <c r="V172" s="309"/>
      <c r="W172" s="31"/>
      <c r="X172" s="87" t="s">
        <v>41</v>
      </c>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c r="BJ172" s="207">
        <f>Y172</f>
        <v>0</v>
      </c>
      <c r="BK172" s="207">
        <f t="shared" si="1657"/>
        <v>0</v>
      </c>
      <c r="BL172" s="207">
        <f t="shared" si="1658"/>
        <v>0</v>
      </c>
      <c r="BM172" s="207">
        <f t="shared" si="1659"/>
        <v>0</v>
      </c>
      <c r="BN172" s="207">
        <f t="shared" si="1660"/>
        <v>0</v>
      </c>
      <c r="BO172" s="207">
        <f t="shared" si="1661"/>
        <v>0</v>
      </c>
      <c r="BP172" s="207">
        <f t="shared" si="1662"/>
        <v>0</v>
      </c>
      <c r="BQ172" s="207">
        <f t="shared" si="1663"/>
        <v>0</v>
      </c>
      <c r="BR172" s="207">
        <f t="shared" si="1664"/>
        <v>0</v>
      </c>
      <c r="BS172" s="207">
        <f t="shared" si="1665"/>
        <v>0</v>
      </c>
      <c r="BT172" s="207">
        <f t="shared" si="1666"/>
        <v>0</v>
      </c>
      <c r="BU172" s="207">
        <f>AJ172</f>
        <v>0</v>
      </c>
      <c r="BV172" s="207">
        <f t="shared" si="1667"/>
        <v>0</v>
      </c>
      <c r="BW172" s="207">
        <f t="shared" si="1668"/>
        <v>0</v>
      </c>
      <c r="BX172" s="207">
        <f t="shared" si="1669"/>
        <v>0</v>
      </c>
      <c r="BY172" s="207">
        <f t="shared" si="1670"/>
        <v>0</v>
      </c>
      <c r="BZ172" s="207">
        <f t="shared" si="1671"/>
        <v>0</v>
      </c>
      <c r="CA172" s="207">
        <f t="shared" si="1672"/>
        <v>0</v>
      </c>
      <c r="CB172" s="207">
        <f t="shared" si="1673"/>
        <v>0</v>
      </c>
      <c r="CC172" s="207">
        <f t="shared" si="1674"/>
        <v>0</v>
      </c>
      <c r="CD172" s="207">
        <f t="shared" si="1675"/>
        <v>0</v>
      </c>
      <c r="CE172" s="207">
        <f t="shared" si="1676"/>
        <v>0</v>
      </c>
      <c r="CF172" s="207">
        <f t="shared" si="1677"/>
        <v>0</v>
      </c>
      <c r="CG172" s="207">
        <f t="shared" si="1678"/>
        <v>0</v>
      </c>
      <c r="CH172" s="207">
        <f t="shared" si="1679"/>
        <v>0</v>
      </c>
      <c r="CI172" s="207">
        <f t="shared" si="1680"/>
        <v>0</v>
      </c>
      <c r="CJ172" s="207">
        <f t="shared" si="1681"/>
        <v>0</v>
      </c>
      <c r="CK172" s="207">
        <f t="shared" si="1682"/>
        <v>0</v>
      </c>
      <c r="CL172" s="207">
        <f t="shared" si="1683"/>
        <v>0</v>
      </c>
      <c r="CM172" s="207">
        <f t="shared" si="1684"/>
        <v>0</v>
      </c>
      <c r="CN172" s="207">
        <f t="shared" si="1685"/>
        <v>0</v>
      </c>
      <c r="CO172" s="207">
        <f t="shared" si="1686"/>
        <v>0</v>
      </c>
      <c r="CP172" s="207">
        <f t="shared" si="1687"/>
        <v>0</v>
      </c>
      <c r="CQ172" s="207">
        <f t="shared" si="1688"/>
        <v>0</v>
      </c>
      <c r="CR172" s="207">
        <f>BG172</f>
        <v>0</v>
      </c>
      <c r="CS172" s="207">
        <f>BH172</f>
        <v>0</v>
      </c>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c r="EM172" s="207"/>
      <c r="EN172" s="207"/>
      <c r="EO172" s="207"/>
      <c r="EP172" s="207"/>
      <c r="EQ172" s="207"/>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07"/>
      <c r="FM172" s="207"/>
      <c r="FN172" s="207">
        <f>'Coversheet'!$D$5</f>
        <v>0</v>
      </c>
      <c r="FO172" s="207">
        <f>'Coversheet'!$D$6</f>
        <v>0</v>
      </c>
      <c r="FP172" s="207">
        <f>'Coversheet'!$H$14</f>
        <v>0</v>
      </c>
      <c r="FQ172" s="207">
        <f>'Coversheet'!$H$15</f>
        <v>0</v>
      </c>
      <c r="FR172" s="207" t="str">
        <f>'Coversheet'!$D$12</f>
        <v>Select</v>
      </c>
      <c r="FS172" s="207" t="str">
        <f>'Coversheet'!$B$1</f>
        <v>Retail Collaborative Program Report v 01/2024</v>
      </c>
      <c r="FT172" s="266">
        <f>'Coversheet'!$G$15</f>
        <v>0</v>
      </c>
      <c r="FU172" s="207">
        <f>'Coversheet'!$G$16</f>
        <v>0</v>
      </c>
      <c r="FV172" s="266" t="str">
        <f>'Coversheet'!$D$7</f>
        <v>Select Recipient Name</v>
      </c>
      <c r="FW172" s="266" t="str">
        <f>'Coversheet'!$E$7</f>
        <v>Select Recipient Name</v>
      </c>
      <c r="FX172" s="266" t="str">
        <f>'Coversheet'!$F$7</f>
        <v>Select Recipient Name</v>
      </c>
      <c r="FY172" s="266" t="str">
        <f>'Coversheet'!$G$7</f>
        <v>Select Recipient Name</v>
      </c>
      <c r="FZ172" s="207"/>
      <c r="GA172" s="207"/>
      <c r="GB172" s="207"/>
      <c r="GC172" s="207"/>
      <c r="GD172" s="207"/>
      <c r="GE172" s="207"/>
      <c r="GF172" s="207"/>
      <c r="GG172" s="207"/>
      <c r="GH172" s="207"/>
      <c r="GI172" s="207"/>
      <c r="GJ172" s="207"/>
      <c r="GK172" s="207"/>
      <c r="GL172" s="207"/>
      <c r="GM172" s="207"/>
      <c r="GN172" s="207"/>
      <c r="GO172" s="207"/>
      <c r="GP172" s="207"/>
      <c r="GQ172" s="207"/>
      <c r="GS172" s="47" t="s">
        <v>60</v>
      </c>
      <c r="GT172" s="207" t="str">
        <f>'Performance Elements'!$C$14</f>
        <v xml:space="preserve">Develop a national Food Code adoption strategy (includes integrating FC Adoption Tool Kit into the strategy – NEW ERA DELIVERABLE 3.2.3 </v>
      </c>
      <c r="GU17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72" s="207" t="str">
        <f>'Performance Elements'!$C$16</f>
        <v>Increase enrollment and active participation and application of the Retail Food Regulatory Program Standards.</v>
      </c>
      <c r="GW17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72" s="207" t="str">
        <f>'Performance Elements'!$C$18</f>
        <v>Increase number of establishments that have well developed and implemented Food Safety Management Systems (FSMS)s (Includes well developed employee health program). – NEW ERA DELIVERABLE 3.2.3</v>
      </c>
      <c r="GY172" s="207" t="str">
        <f>'Performance Elements'!$C$19</f>
        <v xml:space="preserve">Develop a strategy to enhance communication and better tell our story </v>
      </c>
      <c r="GZ172" s="207">
        <f>'Performance Elements'!$C$21</f>
        <v>0</v>
      </c>
      <c r="HA172" s="207">
        <f>'Performance Elements'!$C$22</f>
        <v>0</v>
      </c>
      <c r="HB172" s="207">
        <f>'Performance Elements'!$C$23</f>
        <v>0</v>
      </c>
      <c r="HC172" s="207">
        <f>'Performance Elements'!$C$24</f>
        <v>0</v>
      </c>
      <c r="HD172" s="207">
        <f>'Performance Elements'!$C$25</f>
        <v>0</v>
      </c>
      <c r="HE172" s="207">
        <f>'Performance Elements'!$C$26</f>
        <v>0</v>
      </c>
      <c r="HF172" s="207">
        <f>'Performance Elements'!$C$27</f>
        <v>0</v>
      </c>
      <c r="HG172" s="207">
        <f>'Performance Elements'!$C$28</f>
        <v>0</v>
      </c>
      <c r="HH172" s="207">
        <f>'Performance Elements'!$C$29</f>
        <v>0</v>
      </c>
      <c r="HI172" s="207">
        <f>'Performance Elements'!$C$30</f>
        <v>0</v>
      </c>
      <c r="HJ172" s="207">
        <f>'Performance Elements'!$C$31</f>
        <v>0</v>
      </c>
      <c r="HK172" s="207">
        <f>'Performance Elements'!$C$32</f>
        <v>0</v>
      </c>
      <c r="HL172" s="207">
        <f>'Performance Elements'!$C$33</f>
        <v>0</v>
      </c>
      <c r="HM172" s="207">
        <f>'Performance Elements'!$C$34</f>
        <v>0</v>
      </c>
      <c r="HN172" s="207">
        <f>'Performance Elements'!$C$35</f>
        <v>0</v>
      </c>
      <c r="HO172" s="207">
        <f>'Performance Elements'!$C$36</f>
        <v>0</v>
      </c>
      <c r="HP172" s="207">
        <f>'Performance Elements'!$C$37</f>
        <v>0</v>
      </c>
      <c r="HQ172" s="207">
        <f>'Performance Elements'!$C$38</f>
        <v>0</v>
      </c>
      <c r="HR172" s="207">
        <f>'Performance Elements'!$C$39</f>
        <v>0</v>
      </c>
      <c r="HS172" s="207">
        <f>'Performance Elements'!$C$40</f>
        <v>0</v>
      </c>
      <c r="HT172" s="207">
        <f>'Performance Elements'!$C$41</f>
        <v>0</v>
      </c>
      <c r="HU172" s="207">
        <f>'Performance Elements'!$C$42</f>
        <v>0</v>
      </c>
      <c r="HV172" s="207">
        <f>'Performance Elements'!$C$43</f>
        <v>0</v>
      </c>
      <c r="HW172" s="207">
        <f>'Performance Elements'!$C$44</f>
        <v>0</v>
      </c>
      <c r="HX172" s="207">
        <f>'Performance Elements'!$C$45</f>
        <v>0</v>
      </c>
      <c r="HY172" s="207">
        <f>'Performance Elements'!$C$46</f>
        <v>0</v>
      </c>
      <c r="HZ172" s="207">
        <f>'Performance Elements'!$C$46</f>
        <v>0</v>
      </c>
      <c r="IA172" s="207">
        <f>'Performance Elements'!$C$47</f>
        <v>0</v>
      </c>
      <c r="IB172" s="207">
        <f>'Performance Elements'!$C$48</f>
        <v>0</v>
      </c>
      <c r="IC172" s="207">
        <f>'Performance Elements'!$C$49</f>
        <v>0</v>
      </c>
    </row>
    <row r="173" spans="2:237" s="47" customFormat="1" ht="100.5" customHeight="1" thickBot="1" x14ac:dyDescent="0.4">
      <c r="B173" s="289"/>
      <c r="C173" s="290"/>
      <c r="D173" s="291"/>
      <c r="E173" s="26"/>
      <c r="F173" s="292"/>
      <c r="G173" s="293"/>
      <c r="H173" s="293"/>
      <c r="I173" s="293"/>
      <c r="J173" s="293"/>
      <c r="K173" s="293"/>
      <c r="L173" s="294"/>
      <c r="M173" s="57"/>
      <c r="N173" s="26"/>
      <c r="O173" s="292" t="s">
        <v>42</v>
      </c>
      <c r="P173" s="295"/>
      <c r="Q173" s="295"/>
      <c r="R173" s="295"/>
      <c r="S173" s="295"/>
      <c r="T173" s="295"/>
      <c r="U173" s="296"/>
      <c r="V173" s="57"/>
      <c r="W173" s="89"/>
      <c r="X173" s="26"/>
      <c r="Y173" s="26"/>
      <c r="Z173" s="26"/>
      <c r="AA173" s="26"/>
      <c r="AB173" s="26"/>
      <c r="AC173" s="26"/>
      <c r="AD173" s="26"/>
      <c r="AE173" s="26"/>
      <c r="AF173" s="26"/>
      <c r="AG173" s="26"/>
      <c r="AH173" s="26"/>
      <c r="AI173" s="26"/>
      <c r="AJ173" s="26"/>
      <c r="FV173" s="207"/>
      <c r="FW173" s="207"/>
      <c r="FX173" s="207"/>
      <c r="FY173" s="207"/>
    </row>
    <row r="174" spans="2:237" x14ac:dyDescent="0.35">
      <c r="GQ174" s="47"/>
      <c r="GR174" s="47"/>
      <c r="GS174" s="47"/>
    </row>
    <row r="175" spans="2:237" s="47" customFormat="1" ht="15" thickBot="1" x14ac:dyDescent="0.4">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FV175" s="207"/>
      <c r="FW175" s="207"/>
      <c r="FX175" s="207"/>
      <c r="FY175" s="207"/>
    </row>
    <row r="176" spans="2:237" s="47" customFormat="1" ht="18.75" customHeight="1" thickBot="1" x14ac:dyDescent="0.55000000000000004">
      <c r="B176" s="297" t="s">
        <v>22</v>
      </c>
      <c r="C176" s="298"/>
      <c r="D176" s="299"/>
      <c r="E176" s="42"/>
      <c r="F176" s="300" t="s">
        <v>23</v>
      </c>
      <c r="G176" s="301"/>
      <c r="H176" s="301"/>
      <c r="I176" s="301"/>
      <c r="J176" s="301"/>
      <c r="K176" s="301"/>
      <c r="L176" s="301"/>
      <c r="M176" s="302"/>
      <c r="N176" s="26"/>
      <c r="O176" s="320" t="s">
        <v>24</v>
      </c>
      <c r="P176" s="321"/>
      <c r="Q176" s="321"/>
      <c r="R176" s="321"/>
      <c r="S176" s="321"/>
      <c r="T176" s="321"/>
      <c r="U176" s="321"/>
      <c r="V176" s="322"/>
      <c r="W176" s="26"/>
      <c r="X176" s="26"/>
      <c r="Y176" s="26"/>
      <c r="Z176" s="26"/>
      <c r="AA176" s="26"/>
      <c r="AB176" s="26"/>
      <c r="AC176" s="26"/>
      <c r="AD176" s="26"/>
      <c r="AE176" s="26"/>
      <c r="AF176" s="26"/>
      <c r="AG176" s="26"/>
      <c r="AH176" s="26"/>
      <c r="AI176" s="26"/>
      <c r="AJ176" s="26"/>
      <c r="FV176" s="207"/>
      <c r="FW176" s="207"/>
      <c r="FX176" s="207"/>
      <c r="FY176" s="207"/>
    </row>
    <row r="177" spans="2:237" s="47" customFormat="1" ht="24" customHeight="1" thickBot="1" x14ac:dyDescent="0.55000000000000004">
      <c r="B177" s="67" t="s">
        <v>61</v>
      </c>
      <c r="C177" s="68"/>
      <c r="D177" s="69"/>
      <c r="E177" s="26"/>
      <c r="F177" s="70" t="s">
        <v>61</v>
      </c>
      <c r="G177" s="55"/>
      <c r="H177" s="71"/>
      <c r="I177" s="55"/>
      <c r="J177" s="55"/>
      <c r="K177" s="71"/>
      <c r="L177" s="63"/>
      <c r="M177" s="306" t="s">
        <v>62</v>
      </c>
      <c r="N177" s="26"/>
      <c r="O177" s="72" t="s">
        <v>61</v>
      </c>
      <c r="P177" s="65"/>
      <c r="Q177" s="65"/>
      <c r="R177" s="65"/>
      <c r="S177" s="65"/>
      <c r="T177" s="65"/>
      <c r="U177" s="66"/>
      <c r="V177" s="308" t="s">
        <v>27</v>
      </c>
      <c r="W177" s="26"/>
      <c r="X177" s="73" t="s">
        <v>61</v>
      </c>
      <c r="Y177" s="208" t="s">
        <v>198</v>
      </c>
      <c r="Z177" s="208" t="s">
        <v>199</v>
      </c>
      <c r="AA177" s="208" t="s">
        <v>200</v>
      </c>
      <c r="AB177" s="208" t="s">
        <v>201</v>
      </c>
      <c r="AC177" s="208" t="s">
        <v>202</v>
      </c>
      <c r="AD177" s="208" t="s">
        <v>203</v>
      </c>
      <c r="AE177" s="272" t="s">
        <v>205</v>
      </c>
      <c r="AF177" s="272" t="s">
        <v>206</v>
      </c>
      <c r="AG177" s="272" t="s">
        <v>207</v>
      </c>
      <c r="AH177" s="272" t="s">
        <v>208</v>
      </c>
      <c r="AI177" s="272" t="s">
        <v>209</v>
      </c>
      <c r="AJ177" s="272" t="s">
        <v>210</v>
      </c>
      <c r="AK177" s="272" t="s">
        <v>211</v>
      </c>
      <c r="AL177" s="272" t="s">
        <v>212</v>
      </c>
      <c r="AM177" s="272" t="s">
        <v>213</v>
      </c>
      <c r="AN177" s="272" t="s">
        <v>214</v>
      </c>
      <c r="AO177" s="272" t="s">
        <v>215</v>
      </c>
      <c r="AP177" s="272" t="s">
        <v>216</v>
      </c>
      <c r="AQ177" s="272" t="s">
        <v>217</v>
      </c>
      <c r="AR177" s="272" t="s">
        <v>218</v>
      </c>
      <c r="AS177" s="272" t="s">
        <v>219</v>
      </c>
      <c r="AT177" s="272" t="s">
        <v>220</v>
      </c>
      <c r="AU177" s="272" t="s">
        <v>221</v>
      </c>
      <c r="AV177" s="272" t="s">
        <v>222</v>
      </c>
      <c r="AW177" s="272" t="s">
        <v>223</v>
      </c>
      <c r="AX177" s="272" t="s">
        <v>224</v>
      </c>
      <c r="AY177" s="272" t="s">
        <v>225</v>
      </c>
      <c r="AZ177" s="272" t="s">
        <v>226</v>
      </c>
      <c r="BA177" s="272" t="s">
        <v>227</v>
      </c>
      <c r="BB177" s="272" t="s">
        <v>228</v>
      </c>
      <c r="BC177" s="272" t="s">
        <v>229</v>
      </c>
      <c r="BD177" s="272" t="s">
        <v>230</v>
      </c>
      <c r="BE177" s="272" t="s">
        <v>231</v>
      </c>
      <c r="BF177" s="272" t="s">
        <v>232</v>
      </c>
      <c r="BG177" s="272" t="s">
        <v>233</v>
      </c>
      <c r="BH177" s="272" t="s">
        <v>234</v>
      </c>
      <c r="FV177" s="207"/>
      <c r="FW177" s="207"/>
      <c r="FX177" s="207"/>
      <c r="FY177" s="207"/>
    </row>
    <row r="178" spans="2:237" s="47" customFormat="1" ht="24" customHeight="1" thickBot="1" x14ac:dyDescent="0.55000000000000004">
      <c r="B178" s="74" t="s">
        <v>29</v>
      </c>
      <c r="C178" s="75"/>
      <c r="D178" s="30"/>
      <c r="E178" s="26"/>
      <c r="F178" s="319" t="s">
        <v>30</v>
      </c>
      <c r="G178" s="282"/>
      <c r="H178" s="35"/>
      <c r="I178" s="319" t="s">
        <v>31</v>
      </c>
      <c r="J178" s="282"/>
      <c r="K178" s="310" t="s">
        <v>32</v>
      </c>
      <c r="L178" s="311"/>
      <c r="M178" s="306"/>
      <c r="N178" s="26"/>
      <c r="O178" s="283" t="s">
        <v>30</v>
      </c>
      <c r="P178" s="284"/>
      <c r="Q178" s="35"/>
      <c r="R178" s="283" t="s">
        <v>31</v>
      </c>
      <c r="S178" s="284"/>
      <c r="T178" s="310" t="s">
        <v>32</v>
      </c>
      <c r="U178" s="311"/>
      <c r="V178" s="308"/>
      <c r="W178" s="76"/>
      <c r="X178" s="77" t="s">
        <v>33</v>
      </c>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J178" s="207">
        <f>Y178</f>
        <v>0</v>
      </c>
      <c r="BK178" s="207">
        <f t="shared" ref="BK178:BK180" si="1760">Z178</f>
        <v>0</v>
      </c>
      <c r="BL178" s="207">
        <f t="shared" ref="BL178:BL180" si="1761">AA178</f>
        <v>0</v>
      </c>
      <c r="BM178" s="207">
        <f t="shared" ref="BM178:BM180" si="1762">AB178</f>
        <v>0</v>
      </c>
      <c r="BN178" s="207">
        <f t="shared" ref="BN178:BN180" si="1763">AC178</f>
        <v>0</v>
      </c>
      <c r="BO178" s="207">
        <f t="shared" ref="BO178:BO180" si="1764">AD178</f>
        <v>0</v>
      </c>
      <c r="BP178" s="207">
        <f t="shared" ref="BP178:BP180" si="1765">AE178</f>
        <v>0</v>
      </c>
      <c r="BQ178" s="207">
        <f t="shared" ref="BQ178:BQ180" si="1766">AF178</f>
        <v>0</v>
      </c>
      <c r="BR178" s="207">
        <f t="shared" ref="BR178:BR180" si="1767">AG178</f>
        <v>0</v>
      </c>
      <c r="BS178" s="207">
        <f t="shared" ref="BS178:BS180" si="1768">AH178</f>
        <v>0</v>
      </c>
      <c r="BT178" s="207">
        <f t="shared" ref="BT178:BT180" si="1769">AI178</f>
        <v>0</v>
      </c>
      <c r="BU178" s="207">
        <f>AJ178</f>
        <v>0</v>
      </c>
      <c r="BV178" s="207">
        <f t="shared" ref="BV178:BV180" si="1770">AK178</f>
        <v>0</v>
      </c>
      <c r="BW178" s="207">
        <f t="shared" ref="BW178:BW180" si="1771">AL178</f>
        <v>0</v>
      </c>
      <c r="BX178" s="207">
        <f t="shared" ref="BX178:BX180" si="1772">AM178</f>
        <v>0</v>
      </c>
      <c r="BY178" s="207">
        <f t="shared" ref="BY178:BY180" si="1773">AN178</f>
        <v>0</v>
      </c>
      <c r="BZ178" s="207">
        <f t="shared" ref="BZ178:BZ180" si="1774">AO178</f>
        <v>0</v>
      </c>
      <c r="CA178" s="207">
        <f t="shared" ref="CA178:CA180" si="1775">AP178</f>
        <v>0</v>
      </c>
      <c r="CB178" s="207">
        <f t="shared" ref="CB178:CB180" si="1776">AQ178</f>
        <v>0</v>
      </c>
      <c r="CC178" s="207">
        <f t="shared" ref="CC178:CC180" si="1777">AR178</f>
        <v>0</v>
      </c>
      <c r="CD178" s="207">
        <f t="shared" ref="CD178:CD180" si="1778">AS178</f>
        <v>0</v>
      </c>
      <c r="CE178" s="207">
        <f t="shared" ref="CE178:CE180" si="1779">AT178</f>
        <v>0</v>
      </c>
      <c r="CF178" s="207">
        <f t="shared" ref="CF178:CF180" si="1780">AU178</f>
        <v>0</v>
      </c>
      <c r="CG178" s="207">
        <f t="shared" ref="CG178:CG180" si="1781">AV178</f>
        <v>0</v>
      </c>
      <c r="CH178" s="207">
        <f t="shared" ref="CH178:CH180" si="1782">AW178</f>
        <v>0</v>
      </c>
      <c r="CI178" s="207">
        <f t="shared" ref="CI178:CI180" si="1783">AX178</f>
        <v>0</v>
      </c>
      <c r="CJ178" s="207">
        <f t="shared" ref="CJ178:CJ180" si="1784">AY178</f>
        <v>0</v>
      </c>
      <c r="CK178" s="207">
        <f t="shared" ref="CK178:CK180" si="1785">AZ178</f>
        <v>0</v>
      </c>
      <c r="CL178" s="207">
        <f t="shared" ref="CL178:CL180" si="1786">BA178</f>
        <v>0</v>
      </c>
      <c r="CM178" s="207">
        <f t="shared" ref="CM178:CM180" si="1787">BB178</f>
        <v>0</v>
      </c>
      <c r="CN178" s="207">
        <f t="shared" ref="CN178:CN180" si="1788">BC178</f>
        <v>0</v>
      </c>
      <c r="CO178" s="207">
        <f t="shared" ref="CO178:CO180" si="1789">BD178</f>
        <v>0</v>
      </c>
      <c r="CP178" s="207">
        <f t="shared" ref="CP178:CP180" si="1790">BE178</f>
        <v>0</v>
      </c>
      <c r="CQ178" s="207">
        <f t="shared" ref="CQ178:CQ180" si="1791">BF178</f>
        <v>0</v>
      </c>
      <c r="CR178" s="207">
        <f>BG178</f>
        <v>0</v>
      </c>
      <c r="CS178" s="207">
        <f t="shared" ref="CS178:CS179" si="1792">BH178</f>
        <v>0</v>
      </c>
      <c r="CT178" s="207">
        <f>Y179</f>
        <v>0</v>
      </c>
      <c r="CU178" s="207">
        <f t="shared" ref="CU178" si="1793">Z179</f>
        <v>0</v>
      </c>
      <c r="CV178" s="207">
        <f t="shared" ref="CV178" si="1794">AA179</f>
        <v>0</v>
      </c>
      <c r="CW178" s="207">
        <f t="shared" ref="CW178" si="1795">AB179</f>
        <v>0</v>
      </c>
      <c r="CX178" s="207">
        <f t="shared" ref="CX178" si="1796">AC179</f>
        <v>0</v>
      </c>
      <c r="CY178" s="207">
        <f t="shared" ref="CY178" si="1797">AD179</f>
        <v>0</v>
      </c>
      <c r="CZ178" s="207">
        <f t="shared" ref="CZ178" si="1798">AE179</f>
        <v>0</v>
      </c>
      <c r="DA178" s="207">
        <f t="shared" ref="DA178" si="1799">AF179</f>
        <v>0</v>
      </c>
      <c r="DB178" s="207">
        <f t="shared" ref="DB178" si="1800">AG179</f>
        <v>0</v>
      </c>
      <c r="DC178" s="207">
        <f t="shared" ref="DC178" si="1801">AH179</f>
        <v>0</v>
      </c>
      <c r="DD178" s="207">
        <f t="shared" ref="DD178" si="1802">AI179</f>
        <v>0</v>
      </c>
      <c r="DE178" s="207">
        <f>AJ179</f>
        <v>0</v>
      </c>
      <c r="DF178" s="207">
        <f t="shared" ref="DF178" si="1803">AK179</f>
        <v>0</v>
      </c>
      <c r="DG178" s="207">
        <f t="shared" ref="DG178" si="1804">AL179</f>
        <v>0</v>
      </c>
      <c r="DH178" s="207">
        <f t="shared" ref="DH178" si="1805">AM179</f>
        <v>0</v>
      </c>
      <c r="DI178" s="207">
        <f t="shared" ref="DI178" si="1806">AN179</f>
        <v>0</v>
      </c>
      <c r="DJ178" s="207">
        <f t="shared" ref="DJ178" si="1807">AO179</f>
        <v>0</v>
      </c>
      <c r="DK178" s="207">
        <f t="shared" ref="DK178" si="1808">AP179</f>
        <v>0</v>
      </c>
      <c r="DL178" s="207">
        <f t="shared" ref="DL178" si="1809">AQ179</f>
        <v>0</v>
      </c>
      <c r="DM178" s="207">
        <f t="shared" ref="DM178" si="1810">AR179</f>
        <v>0</v>
      </c>
      <c r="DN178" s="207">
        <f t="shared" ref="DN178" si="1811">AS179</f>
        <v>0</v>
      </c>
      <c r="DO178" s="207">
        <f t="shared" ref="DO178" si="1812">AT179</f>
        <v>0</v>
      </c>
      <c r="DP178" s="207">
        <f t="shared" ref="DP178" si="1813">AU179</f>
        <v>0</v>
      </c>
      <c r="DQ178" s="207">
        <f t="shared" ref="DQ178" si="1814">AV179</f>
        <v>0</v>
      </c>
      <c r="DR178" s="207">
        <f t="shared" ref="DR178" si="1815">AW179</f>
        <v>0</v>
      </c>
      <c r="DS178" s="207">
        <f t="shared" ref="DS178" si="1816">AX179</f>
        <v>0</v>
      </c>
      <c r="DT178" s="207">
        <f t="shared" ref="DT178" si="1817">AY179</f>
        <v>0</v>
      </c>
      <c r="DU178" s="207">
        <f t="shared" ref="DU178" si="1818">AZ179</f>
        <v>0</v>
      </c>
      <c r="DV178" s="207">
        <f t="shared" ref="DV178" si="1819">BA179</f>
        <v>0</v>
      </c>
      <c r="DW178" s="207">
        <f t="shared" ref="DW178" si="1820">BB179</f>
        <v>0</v>
      </c>
      <c r="DX178" s="207">
        <f t="shared" ref="DX178" si="1821">BC179</f>
        <v>0</v>
      </c>
      <c r="DY178" s="207">
        <f t="shared" ref="DY178" si="1822">BD179</f>
        <v>0</v>
      </c>
      <c r="DZ178" s="207">
        <f t="shared" ref="DZ178" si="1823">BE179</f>
        <v>0</v>
      </c>
      <c r="EA178" s="207">
        <f t="shared" ref="EA178" si="1824">BF179</f>
        <v>0</v>
      </c>
      <c r="EB178" s="207">
        <f t="shared" ref="EB178" si="1825">BG179</f>
        <v>0</v>
      </c>
      <c r="EC178" s="207">
        <f t="shared" ref="EC178" si="1826">BH179</f>
        <v>0</v>
      </c>
      <c r="ED178" s="207">
        <f>Y180</f>
        <v>0</v>
      </c>
      <c r="EE178" s="207">
        <f t="shared" ref="EE178" si="1827">Z180</f>
        <v>0</v>
      </c>
      <c r="EF178" s="207">
        <f t="shared" ref="EF178" si="1828">AA180</f>
        <v>0</v>
      </c>
      <c r="EG178" s="207">
        <f t="shared" ref="EG178" si="1829">AB180</f>
        <v>0</v>
      </c>
      <c r="EH178" s="207">
        <f t="shared" ref="EH178" si="1830">AC180</f>
        <v>0</v>
      </c>
      <c r="EI178" s="207">
        <f t="shared" ref="EI178" si="1831">AD180</f>
        <v>0</v>
      </c>
      <c r="EJ178" s="207">
        <f t="shared" ref="EJ178" si="1832">AE180</f>
        <v>0</v>
      </c>
      <c r="EK178" s="207">
        <f t="shared" ref="EK178" si="1833">AF180</f>
        <v>0</v>
      </c>
      <c r="EL178" s="207">
        <f t="shared" ref="EL178" si="1834">AG180</f>
        <v>0</v>
      </c>
      <c r="EM178" s="207">
        <f t="shared" ref="EM178" si="1835">AH180</f>
        <v>0</v>
      </c>
      <c r="EN178" s="207">
        <f t="shared" ref="EN178" si="1836">AI180</f>
        <v>0</v>
      </c>
      <c r="EO178" s="207">
        <f>AJ180</f>
        <v>0</v>
      </c>
      <c r="EP178" s="207">
        <f t="shared" ref="EP178" si="1837">AK180</f>
        <v>0</v>
      </c>
      <c r="EQ178" s="207">
        <f t="shared" ref="EQ178" si="1838">AL180</f>
        <v>0</v>
      </c>
      <c r="ER178" s="207">
        <f t="shared" ref="ER178" si="1839">AM180</f>
        <v>0</v>
      </c>
      <c r="ES178" s="207">
        <f t="shared" ref="ES178" si="1840">AN180</f>
        <v>0</v>
      </c>
      <c r="ET178" s="207">
        <f t="shared" ref="ET178" si="1841">AO180</f>
        <v>0</v>
      </c>
      <c r="EU178" s="207">
        <f t="shared" ref="EU178" si="1842">AP180</f>
        <v>0</v>
      </c>
      <c r="EV178" s="207">
        <f t="shared" ref="EV178" si="1843">AQ180</f>
        <v>0</v>
      </c>
      <c r="EW178" s="207">
        <f t="shared" ref="EW178" si="1844">AR180</f>
        <v>0</v>
      </c>
      <c r="EX178" s="207">
        <f t="shared" ref="EX178" si="1845">AS180</f>
        <v>0</v>
      </c>
      <c r="EY178" s="207">
        <f t="shared" ref="EY178" si="1846">AT180</f>
        <v>0</v>
      </c>
      <c r="EZ178" s="207">
        <f t="shared" ref="EZ178" si="1847">AU180</f>
        <v>0</v>
      </c>
      <c r="FA178" s="207">
        <f t="shared" ref="FA178" si="1848">AV180</f>
        <v>0</v>
      </c>
      <c r="FB178" s="207">
        <f t="shared" ref="FB178" si="1849">AW180</f>
        <v>0</v>
      </c>
      <c r="FC178" s="207">
        <f t="shared" ref="FC178" si="1850">AX180</f>
        <v>0</v>
      </c>
      <c r="FD178" s="207">
        <f t="shared" ref="FD178" si="1851">AY180</f>
        <v>0</v>
      </c>
      <c r="FE178" s="207">
        <f t="shared" ref="FE178" si="1852">AZ180</f>
        <v>0</v>
      </c>
      <c r="FF178" s="207">
        <f t="shared" ref="FF178" si="1853">BA180</f>
        <v>0</v>
      </c>
      <c r="FG178" s="207">
        <f t="shared" ref="FG178" si="1854">BB180</f>
        <v>0</v>
      </c>
      <c r="FH178" s="207">
        <f t="shared" ref="FH178" si="1855">BC180</f>
        <v>0</v>
      </c>
      <c r="FI178" s="207">
        <f t="shared" ref="FI178" si="1856">BD180</f>
        <v>0</v>
      </c>
      <c r="FJ178" s="207">
        <f t="shared" ref="FJ178" si="1857">BE180</f>
        <v>0</v>
      </c>
      <c r="FK178" s="207">
        <f t="shared" ref="FK178" si="1858">BF180</f>
        <v>0</v>
      </c>
      <c r="FL178" s="207">
        <f t="shared" ref="FL178" si="1859">BG180</f>
        <v>0</v>
      </c>
      <c r="FM178" s="207">
        <f t="shared" ref="FM178" si="1860">BH180</f>
        <v>0</v>
      </c>
      <c r="FN178" s="207">
        <f>'Coversheet'!$D$5</f>
        <v>0</v>
      </c>
      <c r="FO178" s="207">
        <f>'Coversheet'!$D$6</f>
        <v>0</v>
      </c>
      <c r="FP178" s="207">
        <f>'Coversheet'!$H$14</f>
        <v>0</v>
      </c>
      <c r="FQ178" s="207">
        <f>'Coversheet'!$H$15</f>
        <v>0</v>
      </c>
      <c r="FR178" s="207" t="str">
        <f>'Coversheet'!$D$12</f>
        <v>Select</v>
      </c>
      <c r="FS178" s="207" t="str">
        <f>'Coversheet'!$B$1</f>
        <v>Retail Collaborative Program Report v 01/2024</v>
      </c>
      <c r="FT178" s="266">
        <f>'Coversheet'!$G$15</f>
        <v>0</v>
      </c>
      <c r="FU178" s="207">
        <f>'Coversheet'!$G$16</f>
        <v>0</v>
      </c>
      <c r="FV178" s="266" t="str">
        <f>'Coversheet'!$D$7</f>
        <v>Select Recipient Name</v>
      </c>
      <c r="FW178" s="266" t="str">
        <f>'Coversheet'!$E$7</f>
        <v>Select Recipient Name</v>
      </c>
      <c r="FX178" s="266" t="str">
        <f>'Coversheet'!$F$7</f>
        <v>Select Recipient Name</v>
      </c>
      <c r="FY178" s="266" t="str">
        <f>'Coversheet'!$G$7</f>
        <v>Select Recipient Name</v>
      </c>
      <c r="FZ178" s="266">
        <f>D178</f>
        <v>0</v>
      </c>
      <c r="GA178" s="266">
        <f>D179</f>
        <v>0</v>
      </c>
      <c r="GB178" s="267">
        <f>B181</f>
        <v>0</v>
      </c>
      <c r="GC178" s="267" t="s">
        <v>107</v>
      </c>
      <c r="GD178" s="266"/>
      <c r="GE178" s="267" t="s">
        <v>107</v>
      </c>
      <c r="GF178" s="267" t="s">
        <v>107</v>
      </c>
      <c r="GG178" s="266">
        <f>H178</f>
        <v>0</v>
      </c>
      <c r="GH178" s="266">
        <f>H179</f>
        <v>0</v>
      </c>
      <c r="GI178" s="207" t="str">
        <f>K178</f>
        <v>Select</v>
      </c>
      <c r="GJ178" s="207" t="str">
        <f>L179</f>
        <v>Select</v>
      </c>
      <c r="GK178" s="207">
        <f>F181</f>
        <v>0</v>
      </c>
      <c r="GL178" s="207">
        <f>M181</f>
        <v>0</v>
      </c>
      <c r="GM178" s="266">
        <f>Q178</f>
        <v>0</v>
      </c>
      <c r="GN178" s="266">
        <f>Q179</f>
        <v>0</v>
      </c>
      <c r="GO178" s="207" t="str">
        <f>T178</f>
        <v>Select</v>
      </c>
      <c r="GP178" s="207" t="str">
        <f>U179</f>
        <v>Select</v>
      </c>
      <c r="GQ178" s="207" t="str">
        <f>O181</f>
        <v>[If this Plan of Action was reported as complete at your Mid-Year Report and no additional updates are needed please skip the Annual Report Response Section. Otherwise, complete the Annual Report Response section and replace this bracketed text with your Progress Report]</v>
      </c>
      <c r="GR178" s="47">
        <f>V181</f>
        <v>0</v>
      </c>
      <c r="GS178" s="47" t="s">
        <v>61</v>
      </c>
      <c r="GT178" s="207" t="str">
        <f>'Performance Elements'!$C$14</f>
        <v xml:space="preserve">Develop a national Food Code adoption strategy (includes integrating FC Adoption Tool Kit into the strategy – NEW ERA DELIVERABLE 3.2.3 </v>
      </c>
      <c r="GU17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78" s="207" t="str">
        <f>'Performance Elements'!$C$16</f>
        <v>Increase enrollment and active participation and application of the Retail Food Regulatory Program Standards.</v>
      </c>
      <c r="GW17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78" s="207" t="str">
        <f>'Performance Elements'!$C$18</f>
        <v>Increase number of establishments that have well developed and implemented Food Safety Management Systems (FSMS)s (Includes well developed employee health program). – NEW ERA DELIVERABLE 3.2.3</v>
      </c>
      <c r="GY178" s="207" t="str">
        <f>'Performance Elements'!$C$19</f>
        <v xml:space="preserve">Develop a strategy to enhance communication and better tell our story </v>
      </c>
      <c r="GZ178" s="207">
        <f>'Performance Elements'!$C$21</f>
        <v>0</v>
      </c>
      <c r="HA178" s="207">
        <f>'Performance Elements'!$C$22</f>
        <v>0</v>
      </c>
      <c r="HB178" s="207">
        <f>'Performance Elements'!$C$23</f>
        <v>0</v>
      </c>
      <c r="HC178" s="207">
        <f>'Performance Elements'!$C$24</f>
        <v>0</v>
      </c>
      <c r="HD178" s="207">
        <f>'Performance Elements'!$C$25</f>
        <v>0</v>
      </c>
      <c r="HE178" s="207">
        <f>'Performance Elements'!$C$26</f>
        <v>0</v>
      </c>
      <c r="HF178" s="207">
        <f>'Performance Elements'!$C$27</f>
        <v>0</v>
      </c>
      <c r="HG178" s="207">
        <f>'Performance Elements'!$C$28</f>
        <v>0</v>
      </c>
      <c r="HH178" s="207">
        <f>'Performance Elements'!$C$29</f>
        <v>0</v>
      </c>
      <c r="HI178" s="207">
        <f>'Performance Elements'!$C$30</f>
        <v>0</v>
      </c>
      <c r="HJ178" s="207">
        <f>'Performance Elements'!$C$31</f>
        <v>0</v>
      </c>
      <c r="HK178" s="207">
        <f>'Performance Elements'!$C$32</f>
        <v>0</v>
      </c>
      <c r="HL178" s="207">
        <f>'Performance Elements'!$C$33</f>
        <v>0</v>
      </c>
      <c r="HM178" s="207">
        <f>'Performance Elements'!$C$34</f>
        <v>0</v>
      </c>
      <c r="HN178" s="207">
        <f>'Performance Elements'!$C$35</f>
        <v>0</v>
      </c>
      <c r="HO178" s="207">
        <f>'Performance Elements'!$C$36</f>
        <v>0</v>
      </c>
      <c r="HP178" s="207">
        <f>'Performance Elements'!$C$37</f>
        <v>0</v>
      </c>
      <c r="HQ178" s="207">
        <f>'Performance Elements'!$C$38</f>
        <v>0</v>
      </c>
      <c r="HR178" s="207">
        <f>'Performance Elements'!$C$39</f>
        <v>0</v>
      </c>
      <c r="HS178" s="207">
        <f>'Performance Elements'!$C$40</f>
        <v>0</v>
      </c>
      <c r="HT178" s="207">
        <f>'Performance Elements'!$C$41</f>
        <v>0</v>
      </c>
      <c r="HU178" s="207">
        <f>'Performance Elements'!$C$42</f>
        <v>0</v>
      </c>
      <c r="HV178" s="207">
        <f>'Performance Elements'!$C$43</f>
        <v>0</v>
      </c>
      <c r="HW178" s="207">
        <f>'Performance Elements'!$C$44</f>
        <v>0</v>
      </c>
      <c r="HX178" s="207">
        <f>'Performance Elements'!$C$45</f>
        <v>0</v>
      </c>
      <c r="HY178" s="207">
        <f>'Performance Elements'!$C$46</f>
        <v>0</v>
      </c>
      <c r="HZ178" s="207">
        <f>'Performance Elements'!$C$46</f>
        <v>0</v>
      </c>
      <c r="IA178" s="207">
        <f>'Performance Elements'!$C$47</f>
        <v>0</v>
      </c>
      <c r="IB178" s="207">
        <f>'Performance Elements'!$C$48</f>
        <v>0</v>
      </c>
      <c r="IC178" s="207">
        <f>'Performance Elements'!$C$49</f>
        <v>0</v>
      </c>
    </row>
    <row r="179" spans="2:237" s="47" customFormat="1" ht="24" customHeight="1" thickBot="1" x14ac:dyDescent="0.55000000000000004">
      <c r="B179" s="74" t="s">
        <v>34</v>
      </c>
      <c r="C179" s="75"/>
      <c r="D179" s="30"/>
      <c r="E179" s="26"/>
      <c r="F179" s="319" t="s">
        <v>35</v>
      </c>
      <c r="G179" s="282"/>
      <c r="H179" s="35"/>
      <c r="I179" s="319" t="s">
        <v>36</v>
      </c>
      <c r="J179" s="281"/>
      <c r="K179" s="282"/>
      <c r="L179" s="78" t="s">
        <v>32</v>
      </c>
      <c r="M179" s="306"/>
      <c r="N179" s="26"/>
      <c r="O179" s="283" t="s">
        <v>35</v>
      </c>
      <c r="P179" s="284"/>
      <c r="Q179" s="35"/>
      <c r="R179" s="283" t="s">
        <v>36</v>
      </c>
      <c r="S179" s="285"/>
      <c r="T179" s="284"/>
      <c r="U179" s="78" t="s">
        <v>32</v>
      </c>
      <c r="V179" s="308"/>
      <c r="W179" s="79"/>
      <c r="X179" s="80" t="s">
        <v>37</v>
      </c>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c r="BJ179" s="207">
        <f>Y179</f>
        <v>0</v>
      </c>
      <c r="BK179" s="207">
        <f t="shared" si="1760"/>
        <v>0</v>
      </c>
      <c r="BL179" s="207">
        <f t="shared" si="1761"/>
        <v>0</v>
      </c>
      <c r="BM179" s="207">
        <f t="shared" si="1762"/>
        <v>0</v>
      </c>
      <c r="BN179" s="207">
        <f t="shared" si="1763"/>
        <v>0</v>
      </c>
      <c r="BO179" s="207">
        <f t="shared" si="1764"/>
        <v>0</v>
      </c>
      <c r="BP179" s="207">
        <f t="shared" si="1765"/>
        <v>0</v>
      </c>
      <c r="BQ179" s="207">
        <f t="shared" si="1766"/>
        <v>0</v>
      </c>
      <c r="BR179" s="207">
        <f t="shared" si="1767"/>
        <v>0</v>
      </c>
      <c r="BS179" s="207">
        <f t="shared" si="1768"/>
        <v>0</v>
      </c>
      <c r="BT179" s="207">
        <f t="shared" si="1769"/>
        <v>0</v>
      </c>
      <c r="BU179" s="207">
        <f t="shared" ref="BU179" si="1861">AJ179</f>
        <v>0</v>
      </c>
      <c r="BV179" s="207">
        <f t="shared" si="1770"/>
        <v>0</v>
      </c>
      <c r="BW179" s="207">
        <f t="shared" si="1771"/>
        <v>0</v>
      </c>
      <c r="BX179" s="207">
        <f t="shared" si="1772"/>
        <v>0</v>
      </c>
      <c r="BY179" s="207">
        <f t="shared" si="1773"/>
        <v>0</v>
      </c>
      <c r="BZ179" s="207">
        <f t="shared" si="1774"/>
        <v>0</v>
      </c>
      <c r="CA179" s="207">
        <f t="shared" si="1775"/>
        <v>0</v>
      </c>
      <c r="CB179" s="207">
        <f t="shared" si="1776"/>
        <v>0</v>
      </c>
      <c r="CC179" s="207">
        <f t="shared" si="1777"/>
        <v>0</v>
      </c>
      <c r="CD179" s="207">
        <f t="shared" si="1778"/>
        <v>0</v>
      </c>
      <c r="CE179" s="207">
        <f t="shared" si="1779"/>
        <v>0</v>
      </c>
      <c r="CF179" s="207">
        <f t="shared" si="1780"/>
        <v>0</v>
      </c>
      <c r="CG179" s="207">
        <f t="shared" si="1781"/>
        <v>0</v>
      </c>
      <c r="CH179" s="207">
        <f t="shared" si="1782"/>
        <v>0</v>
      </c>
      <c r="CI179" s="207">
        <f t="shared" si="1783"/>
        <v>0</v>
      </c>
      <c r="CJ179" s="207">
        <f t="shared" si="1784"/>
        <v>0</v>
      </c>
      <c r="CK179" s="207">
        <f t="shared" si="1785"/>
        <v>0</v>
      </c>
      <c r="CL179" s="207">
        <f t="shared" si="1786"/>
        <v>0</v>
      </c>
      <c r="CM179" s="207">
        <f t="shared" si="1787"/>
        <v>0</v>
      </c>
      <c r="CN179" s="207">
        <f t="shared" si="1788"/>
        <v>0</v>
      </c>
      <c r="CO179" s="207">
        <f t="shared" si="1789"/>
        <v>0</v>
      </c>
      <c r="CP179" s="207">
        <f t="shared" si="1790"/>
        <v>0</v>
      </c>
      <c r="CQ179" s="207">
        <f t="shared" si="1791"/>
        <v>0</v>
      </c>
      <c r="CR179" s="207">
        <f t="shared" ref="CR179" si="1862">BG179</f>
        <v>0</v>
      </c>
      <c r="CS179" s="207">
        <f t="shared" si="1792"/>
        <v>0</v>
      </c>
      <c r="CT179" s="207"/>
      <c r="CU179" s="207"/>
      <c r="CV179" s="207"/>
      <c r="CW179" s="207"/>
      <c r="CX179" s="207"/>
      <c r="CY179" s="207"/>
      <c r="CZ179" s="207"/>
      <c r="DA179" s="207"/>
      <c r="DB179" s="207"/>
      <c r="DC179" s="207"/>
      <c r="DD179" s="207"/>
      <c r="DE179" s="207"/>
      <c r="DF179" s="207"/>
      <c r="DG179" s="207"/>
      <c r="DH179" s="207"/>
      <c r="DI179" s="207"/>
      <c r="DJ179" s="207"/>
      <c r="DK179" s="207"/>
      <c r="DL179" s="207"/>
      <c r="DM179" s="207"/>
      <c r="DN179" s="207"/>
      <c r="DO179" s="207"/>
      <c r="DP179" s="207"/>
      <c r="DQ179" s="207"/>
      <c r="DR179" s="207"/>
      <c r="DS179" s="207"/>
      <c r="DT179" s="207"/>
      <c r="DU179" s="207"/>
      <c r="DV179" s="207"/>
      <c r="DW179" s="207"/>
      <c r="DX179" s="207"/>
      <c r="DY179" s="207"/>
      <c r="DZ179" s="207"/>
      <c r="EA179" s="207"/>
      <c r="EB179" s="207"/>
      <c r="EC179" s="207"/>
      <c r="ED179" s="207"/>
      <c r="EE179" s="207"/>
      <c r="EF179" s="207"/>
      <c r="EG179" s="207"/>
      <c r="EH179" s="207"/>
      <c r="EI179" s="207"/>
      <c r="EJ179" s="207"/>
      <c r="EK179" s="207"/>
      <c r="EL179" s="207"/>
      <c r="EM179" s="207"/>
      <c r="EN179" s="207"/>
      <c r="EO179" s="207"/>
      <c r="EP179" s="207"/>
      <c r="EQ179" s="207"/>
      <c r="ER179" s="207"/>
      <c r="ES179" s="207"/>
      <c r="ET179" s="207"/>
      <c r="EU179" s="207"/>
      <c r="EV179" s="207"/>
      <c r="EW179" s="207"/>
      <c r="EX179" s="207"/>
      <c r="EY179" s="207"/>
      <c r="EZ179" s="207"/>
      <c r="FA179" s="207"/>
      <c r="FB179" s="207"/>
      <c r="FC179" s="207"/>
      <c r="FD179" s="207"/>
      <c r="FE179" s="207"/>
      <c r="FF179" s="207"/>
      <c r="FG179" s="207"/>
      <c r="FH179" s="207"/>
      <c r="FI179" s="207"/>
      <c r="FJ179" s="207"/>
      <c r="FK179" s="207"/>
      <c r="FL179" s="207"/>
      <c r="FM179" s="207"/>
      <c r="FN179" s="207">
        <f>'Coversheet'!$D$5</f>
        <v>0</v>
      </c>
      <c r="FO179" s="207">
        <f>'Coversheet'!$D$6</f>
        <v>0</v>
      </c>
      <c r="FP179" s="207">
        <f>'Coversheet'!$H$14</f>
        <v>0</v>
      </c>
      <c r="FQ179" s="207">
        <f>'Coversheet'!$H$15</f>
        <v>0</v>
      </c>
      <c r="FR179" s="207" t="str">
        <f>'Coversheet'!$D$12</f>
        <v>Select</v>
      </c>
      <c r="FS179" s="207" t="str">
        <f>'Coversheet'!$B$1</f>
        <v>Retail Collaborative Program Report v 01/2024</v>
      </c>
      <c r="FT179" s="266">
        <f>'Coversheet'!$G$15</f>
        <v>0</v>
      </c>
      <c r="FU179" s="207">
        <f>'Coversheet'!$G$16</f>
        <v>0</v>
      </c>
      <c r="FV179" s="266" t="str">
        <f>'Coversheet'!$D$7</f>
        <v>Select Recipient Name</v>
      </c>
      <c r="FW179" s="266" t="str">
        <f>'Coversheet'!$E$7</f>
        <v>Select Recipient Name</v>
      </c>
      <c r="FX179" s="266" t="str">
        <f>'Coversheet'!$F$7</f>
        <v>Select Recipient Name</v>
      </c>
      <c r="FY179" s="266" t="str">
        <f>'Coversheet'!$G$7</f>
        <v>Select Recipient Name</v>
      </c>
      <c r="FZ179" s="207"/>
      <c r="GA179" s="207"/>
      <c r="GB179" s="207"/>
      <c r="GC179" s="207"/>
      <c r="GD179" s="207"/>
      <c r="GE179" s="207"/>
      <c r="GF179" s="207"/>
      <c r="GG179" s="207"/>
      <c r="GH179" s="207"/>
      <c r="GI179" s="207"/>
      <c r="GJ179" s="207"/>
      <c r="GK179" s="207"/>
      <c r="GL179" s="207"/>
      <c r="GM179" s="207"/>
      <c r="GN179" s="207"/>
      <c r="GO179" s="207"/>
      <c r="GP179" s="207"/>
      <c r="GQ179" s="207"/>
      <c r="GS179" s="47" t="s">
        <v>61</v>
      </c>
      <c r="GT179" s="207" t="str">
        <f>'Performance Elements'!$C$14</f>
        <v xml:space="preserve">Develop a national Food Code adoption strategy (includes integrating FC Adoption Tool Kit into the strategy – NEW ERA DELIVERABLE 3.2.3 </v>
      </c>
      <c r="GU17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79" s="207" t="str">
        <f>'Performance Elements'!$C$16</f>
        <v>Increase enrollment and active participation and application of the Retail Food Regulatory Program Standards.</v>
      </c>
      <c r="GW17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79" s="207" t="str">
        <f>'Performance Elements'!$C$18</f>
        <v>Increase number of establishments that have well developed and implemented Food Safety Management Systems (FSMS)s (Includes well developed employee health program). – NEW ERA DELIVERABLE 3.2.3</v>
      </c>
      <c r="GY179" s="207" t="str">
        <f>'Performance Elements'!$C$19</f>
        <v xml:space="preserve">Develop a strategy to enhance communication and better tell our story </v>
      </c>
      <c r="GZ179" s="207">
        <f>'Performance Elements'!$C$21</f>
        <v>0</v>
      </c>
      <c r="HA179" s="207">
        <f>'Performance Elements'!$C$22</f>
        <v>0</v>
      </c>
      <c r="HB179" s="207">
        <f>'Performance Elements'!$C$23</f>
        <v>0</v>
      </c>
      <c r="HC179" s="207">
        <f>'Performance Elements'!$C$24</f>
        <v>0</v>
      </c>
      <c r="HD179" s="207">
        <f>'Performance Elements'!$C$25</f>
        <v>0</v>
      </c>
      <c r="HE179" s="207">
        <f>'Performance Elements'!$C$26</f>
        <v>0</v>
      </c>
      <c r="HF179" s="207">
        <f>'Performance Elements'!$C$27</f>
        <v>0</v>
      </c>
      <c r="HG179" s="207">
        <f>'Performance Elements'!$C$28</f>
        <v>0</v>
      </c>
      <c r="HH179" s="207">
        <f>'Performance Elements'!$C$29</f>
        <v>0</v>
      </c>
      <c r="HI179" s="207">
        <f>'Performance Elements'!$C$30</f>
        <v>0</v>
      </c>
      <c r="HJ179" s="207">
        <f>'Performance Elements'!$C$31</f>
        <v>0</v>
      </c>
      <c r="HK179" s="207">
        <f>'Performance Elements'!$C$32</f>
        <v>0</v>
      </c>
      <c r="HL179" s="207">
        <f>'Performance Elements'!$C$33</f>
        <v>0</v>
      </c>
      <c r="HM179" s="207">
        <f>'Performance Elements'!$C$34</f>
        <v>0</v>
      </c>
      <c r="HN179" s="207">
        <f>'Performance Elements'!$C$35</f>
        <v>0</v>
      </c>
      <c r="HO179" s="207">
        <f>'Performance Elements'!$C$36</f>
        <v>0</v>
      </c>
      <c r="HP179" s="207">
        <f>'Performance Elements'!$C$37</f>
        <v>0</v>
      </c>
      <c r="HQ179" s="207">
        <f>'Performance Elements'!$C$38</f>
        <v>0</v>
      </c>
      <c r="HR179" s="207">
        <f>'Performance Elements'!$C$39</f>
        <v>0</v>
      </c>
      <c r="HS179" s="207">
        <f>'Performance Elements'!$C$40</f>
        <v>0</v>
      </c>
      <c r="HT179" s="207">
        <f>'Performance Elements'!$C$41</f>
        <v>0</v>
      </c>
      <c r="HU179" s="207">
        <f>'Performance Elements'!$C$42</f>
        <v>0</v>
      </c>
      <c r="HV179" s="207">
        <f>'Performance Elements'!$C$43</f>
        <v>0</v>
      </c>
      <c r="HW179" s="207">
        <f>'Performance Elements'!$C$44</f>
        <v>0</v>
      </c>
      <c r="HX179" s="207">
        <f>'Performance Elements'!$C$45</f>
        <v>0</v>
      </c>
      <c r="HY179" s="207">
        <f>'Performance Elements'!$C$46</f>
        <v>0</v>
      </c>
      <c r="HZ179" s="207">
        <f>'Performance Elements'!$C$46</f>
        <v>0</v>
      </c>
      <c r="IA179" s="207">
        <f>'Performance Elements'!$C$47</f>
        <v>0</v>
      </c>
      <c r="IB179" s="207">
        <f>'Performance Elements'!$C$48</f>
        <v>0</v>
      </c>
      <c r="IC179" s="207">
        <f>'Performance Elements'!$C$49</f>
        <v>0</v>
      </c>
    </row>
    <row r="180" spans="2:237" s="47" customFormat="1" ht="24" customHeight="1" thickBot="1" x14ac:dyDescent="0.55000000000000004">
      <c r="B180" s="286" t="s">
        <v>38</v>
      </c>
      <c r="C180" s="287"/>
      <c r="D180" s="288"/>
      <c r="E180" s="26"/>
      <c r="F180" s="81" t="s">
        <v>39</v>
      </c>
      <c r="G180" s="82"/>
      <c r="H180" s="82"/>
      <c r="I180" s="82"/>
      <c r="J180" s="82"/>
      <c r="K180" s="82"/>
      <c r="L180" s="83"/>
      <c r="M180" s="307"/>
      <c r="N180" s="26"/>
      <c r="O180" s="84" t="s">
        <v>53</v>
      </c>
      <c r="P180" s="85"/>
      <c r="Q180" s="85"/>
      <c r="R180" s="85"/>
      <c r="S180" s="85"/>
      <c r="T180" s="85"/>
      <c r="U180" s="86"/>
      <c r="V180" s="309"/>
      <c r="W180" s="31"/>
      <c r="X180" s="87" t="s">
        <v>41</v>
      </c>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c r="BJ180" s="207">
        <f>Y180</f>
        <v>0</v>
      </c>
      <c r="BK180" s="207">
        <f t="shared" si="1760"/>
        <v>0</v>
      </c>
      <c r="BL180" s="207">
        <f t="shared" si="1761"/>
        <v>0</v>
      </c>
      <c r="BM180" s="207">
        <f t="shared" si="1762"/>
        <v>0</v>
      </c>
      <c r="BN180" s="207">
        <f t="shared" si="1763"/>
        <v>0</v>
      </c>
      <c r="BO180" s="207">
        <f t="shared" si="1764"/>
        <v>0</v>
      </c>
      <c r="BP180" s="207">
        <f t="shared" si="1765"/>
        <v>0</v>
      </c>
      <c r="BQ180" s="207">
        <f t="shared" si="1766"/>
        <v>0</v>
      </c>
      <c r="BR180" s="207">
        <f t="shared" si="1767"/>
        <v>0</v>
      </c>
      <c r="BS180" s="207">
        <f t="shared" si="1768"/>
        <v>0</v>
      </c>
      <c r="BT180" s="207">
        <f t="shared" si="1769"/>
        <v>0</v>
      </c>
      <c r="BU180" s="207">
        <f>AJ180</f>
        <v>0</v>
      </c>
      <c r="BV180" s="207">
        <f t="shared" si="1770"/>
        <v>0</v>
      </c>
      <c r="BW180" s="207">
        <f t="shared" si="1771"/>
        <v>0</v>
      </c>
      <c r="BX180" s="207">
        <f t="shared" si="1772"/>
        <v>0</v>
      </c>
      <c r="BY180" s="207">
        <f t="shared" si="1773"/>
        <v>0</v>
      </c>
      <c r="BZ180" s="207">
        <f t="shared" si="1774"/>
        <v>0</v>
      </c>
      <c r="CA180" s="207">
        <f t="shared" si="1775"/>
        <v>0</v>
      </c>
      <c r="CB180" s="207">
        <f t="shared" si="1776"/>
        <v>0</v>
      </c>
      <c r="CC180" s="207">
        <f t="shared" si="1777"/>
        <v>0</v>
      </c>
      <c r="CD180" s="207">
        <f t="shared" si="1778"/>
        <v>0</v>
      </c>
      <c r="CE180" s="207">
        <f t="shared" si="1779"/>
        <v>0</v>
      </c>
      <c r="CF180" s="207">
        <f t="shared" si="1780"/>
        <v>0</v>
      </c>
      <c r="CG180" s="207">
        <f t="shared" si="1781"/>
        <v>0</v>
      </c>
      <c r="CH180" s="207">
        <f t="shared" si="1782"/>
        <v>0</v>
      </c>
      <c r="CI180" s="207">
        <f t="shared" si="1783"/>
        <v>0</v>
      </c>
      <c r="CJ180" s="207">
        <f t="shared" si="1784"/>
        <v>0</v>
      </c>
      <c r="CK180" s="207">
        <f t="shared" si="1785"/>
        <v>0</v>
      </c>
      <c r="CL180" s="207">
        <f t="shared" si="1786"/>
        <v>0</v>
      </c>
      <c r="CM180" s="207">
        <f t="shared" si="1787"/>
        <v>0</v>
      </c>
      <c r="CN180" s="207">
        <f t="shared" si="1788"/>
        <v>0</v>
      </c>
      <c r="CO180" s="207">
        <f t="shared" si="1789"/>
        <v>0</v>
      </c>
      <c r="CP180" s="207">
        <f t="shared" si="1790"/>
        <v>0</v>
      </c>
      <c r="CQ180" s="207">
        <f t="shared" si="1791"/>
        <v>0</v>
      </c>
      <c r="CR180" s="207">
        <f>BG180</f>
        <v>0</v>
      </c>
      <c r="CS180" s="207">
        <f>BH180</f>
        <v>0</v>
      </c>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c r="EM180" s="207"/>
      <c r="EN180" s="207"/>
      <c r="EO180" s="207"/>
      <c r="EP180" s="207"/>
      <c r="EQ180" s="207"/>
      <c r="ER180" s="207"/>
      <c r="ES180" s="207"/>
      <c r="ET180" s="207"/>
      <c r="EU180" s="207"/>
      <c r="EV180" s="207"/>
      <c r="EW180" s="207"/>
      <c r="EX180" s="207"/>
      <c r="EY180" s="207"/>
      <c r="EZ180" s="207"/>
      <c r="FA180" s="207"/>
      <c r="FB180" s="207"/>
      <c r="FC180" s="207"/>
      <c r="FD180" s="207"/>
      <c r="FE180" s="207"/>
      <c r="FF180" s="207"/>
      <c r="FG180" s="207"/>
      <c r="FH180" s="207"/>
      <c r="FI180" s="207"/>
      <c r="FJ180" s="207"/>
      <c r="FK180" s="207"/>
      <c r="FL180" s="207"/>
      <c r="FM180" s="207"/>
      <c r="FN180" s="207">
        <f>'Coversheet'!$D$5</f>
        <v>0</v>
      </c>
      <c r="FO180" s="207">
        <f>'Coversheet'!$D$6</f>
        <v>0</v>
      </c>
      <c r="FP180" s="207">
        <f>'Coversheet'!$H$14</f>
        <v>0</v>
      </c>
      <c r="FQ180" s="207">
        <f>'Coversheet'!$H$15</f>
        <v>0</v>
      </c>
      <c r="FR180" s="207" t="str">
        <f>'Coversheet'!$D$12</f>
        <v>Select</v>
      </c>
      <c r="FS180" s="207" t="str">
        <f>'Coversheet'!$B$1</f>
        <v>Retail Collaborative Program Report v 01/2024</v>
      </c>
      <c r="FT180" s="266">
        <f>'Coversheet'!$G$15</f>
        <v>0</v>
      </c>
      <c r="FU180" s="207">
        <f>'Coversheet'!$G$16</f>
        <v>0</v>
      </c>
      <c r="FV180" s="266" t="str">
        <f>'Coversheet'!$D$7</f>
        <v>Select Recipient Name</v>
      </c>
      <c r="FW180" s="266" t="str">
        <f>'Coversheet'!$E$7</f>
        <v>Select Recipient Name</v>
      </c>
      <c r="FX180" s="266" t="str">
        <f>'Coversheet'!$F$7</f>
        <v>Select Recipient Name</v>
      </c>
      <c r="FY180" s="266" t="str">
        <f>'Coversheet'!$G$7</f>
        <v>Select Recipient Name</v>
      </c>
      <c r="FZ180" s="207"/>
      <c r="GA180" s="207"/>
      <c r="GB180" s="207"/>
      <c r="GC180" s="207"/>
      <c r="GD180" s="207"/>
      <c r="GE180" s="207"/>
      <c r="GF180" s="207"/>
      <c r="GG180" s="207"/>
      <c r="GH180" s="207"/>
      <c r="GI180" s="207"/>
      <c r="GJ180" s="207"/>
      <c r="GK180" s="207"/>
      <c r="GL180" s="207"/>
      <c r="GM180" s="207"/>
      <c r="GN180" s="207"/>
      <c r="GO180" s="207"/>
      <c r="GP180" s="207"/>
      <c r="GQ180" s="207"/>
      <c r="GS180" s="47" t="s">
        <v>61</v>
      </c>
      <c r="GT180" s="207" t="str">
        <f>'Performance Elements'!$C$14</f>
        <v xml:space="preserve">Develop a national Food Code adoption strategy (includes integrating FC Adoption Tool Kit into the strategy – NEW ERA DELIVERABLE 3.2.3 </v>
      </c>
      <c r="GU18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80" s="207" t="str">
        <f>'Performance Elements'!$C$16</f>
        <v>Increase enrollment and active participation and application of the Retail Food Regulatory Program Standards.</v>
      </c>
      <c r="GW18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80" s="207" t="str">
        <f>'Performance Elements'!$C$18</f>
        <v>Increase number of establishments that have well developed and implemented Food Safety Management Systems (FSMS)s (Includes well developed employee health program). – NEW ERA DELIVERABLE 3.2.3</v>
      </c>
      <c r="GY180" s="207" t="str">
        <f>'Performance Elements'!$C$19</f>
        <v xml:space="preserve">Develop a strategy to enhance communication and better tell our story </v>
      </c>
      <c r="GZ180" s="207">
        <f>'Performance Elements'!$C$21</f>
        <v>0</v>
      </c>
      <c r="HA180" s="207">
        <f>'Performance Elements'!$C$22</f>
        <v>0</v>
      </c>
      <c r="HB180" s="207">
        <f>'Performance Elements'!$C$23</f>
        <v>0</v>
      </c>
      <c r="HC180" s="207">
        <f>'Performance Elements'!$C$24</f>
        <v>0</v>
      </c>
      <c r="HD180" s="207">
        <f>'Performance Elements'!$C$25</f>
        <v>0</v>
      </c>
      <c r="HE180" s="207">
        <f>'Performance Elements'!$C$26</f>
        <v>0</v>
      </c>
      <c r="HF180" s="207">
        <f>'Performance Elements'!$C$27</f>
        <v>0</v>
      </c>
      <c r="HG180" s="207">
        <f>'Performance Elements'!$C$28</f>
        <v>0</v>
      </c>
      <c r="HH180" s="207">
        <f>'Performance Elements'!$C$29</f>
        <v>0</v>
      </c>
      <c r="HI180" s="207">
        <f>'Performance Elements'!$C$30</f>
        <v>0</v>
      </c>
      <c r="HJ180" s="207">
        <f>'Performance Elements'!$C$31</f>
        <v>0</v>
      </c>
      <c r="HK180" s="207">
        <f>'Performance Elements'!$C$32</f>
        <v>0</v>
      </c>
      <c r="HL180" s="207">
        <f>'Performance Elements'!$C$33</f>
        <v>0</v>
      </c>
      <c r="HM180" s="207">
        <f>'Performance Elements'!$C$34</f>
        <v>0</v>
      </c>
      <c r="HN180" s="207">
        <f>'Performance Elements'!$C$35</f>
        <v>0</v>
      </c>
      <c r="HO180" s="207">
        <f>'Performance Elements'!$C$36</f>
        <v>0</v>
      </c>
      <c r="HP180" s="207">
        <f>'Performance Elements'!$C$37</f>
        <v>0</v>
      </c>
      <c r="HQ180" s="207">
        <f>'Performance Elements'!$C$38</f>
        <v>0</v>
      </c>
      <c r="HR180" s="207">
        <f>'Performance Elements'!$C$39</f>
        <v>0</v>
      </c>
      <c r="HS180" s="207">
        <f>'Performance Elements'!$C$40</f>
        <v>0</v>
      </c>
      <c r="HT180" s="207">
        <f>'Performance Elements'!$C$41</f>
        <v>0</v>
      </c>
      <c r="HU180" s="207">
        <f>'Performance Elements'!$C$42</f>
        <v>0</v>
      </c>
      <c r="HV180" s="207">
        <f>'Performance Elements'!$C$43</f>
        <v>0</v>
      </c>
      <c r="HW180" s="207">
        <f>'Performance Elements'!$C$44</f>
        <v>0</v>
      </c>
      <c r="HX180" s="207">
        <f>'Performance Elements'!$C$45</f>
        <v>0</v>
      </c>
      <c r="HY180" s="207">
        <f>'Performance Elements'!$C$46</f>
        <v>0</v>
      </c>
      <c r="HZ180" s="207">
        <f>'Performance Elements'!$C$46</f>
        <v>0</v>
      </c>
      <c r="IA180" s="207">
        <f>'Performance Elements'!$C$47</f>
        <v>0</v>
      </c>
      <c r="IB180" s="207">
        <f>'Performance Elements'!$C$48</f>
        <v>0</v>
      </c>
      <c r="IC180" s="207">
        <f>'Performance Elements'!$C$49</f>
        <v>0</v>
      </c>
    </row>
    <row r="181" spans="2:237" s="47" customFormat="1" ht="100.5" customHeight="1" thickBot="1" x14ac:dyDescent="0.4">
      <c r="B181" s="289"/>
      <c r="C181" s="290"/>
      <c r="D181" s="291"/>
      <c r="E181" s="26"/>
      <c r="F181" s="292"/>
      <c r="G181" s="293"/>
      <c r="H181" s="293"/>
      <c r="I181" s="293"/>
      <c r="J181" s="293"/>
      <c r="K181" s="293"/>
      <c r="L181" s="294"/>
      <c r="M181" s="57"/>
      <c r="N181" s="26"/>
      <c r="O181" s="292" t="s">
        <v>42</v>
      </c>
      <c r="P181" s="295"/>
      <c r="Q181" s="295"/>
      <c r="R181" s="295"/>
      <c r="S181" s="295"/>
      <c r="T181" s="295"/>
      <c r="U181" s="296"/>
      <c r="V181" s="57"/>
      <c r="W181" s="89"/>
      <c r="X181" s="26"/>
      <c r="Y181" s="26"/>
      <c r="Z181" s="26"/>
      <c r="AA181" s="26"/>
      <c r="AB181" s="26"/>
      <c r="AC181" s="26"/>
      <c r="AD181" s="26"/>
      <c r="AE181" s="26"/>
      <c r="AF181" s="26"/>
      <c r="AG181" s="26"/>
      <c r="AH181" s="26"/>
      <c r="AI181" s="26"/>
      <c r="AJ181" s="26"/>
      <c r="FV181" s="207"/>
      <c r="FW181" s="207"/>
      <c r="FX181" s="207"/>
      <c r="FY181" s="207"/>
    </row>
    <row r="182" spans="2:237" x14ac:dyDescent="0.35">
      <c r="GQ182" s="47"/>
      <c r="GR182" s="47"/>
      <c r="GS182" s="47"/>
    </row>
    <row r="183" spans="2:237" s="47" customFormat="1" ht="15" thickBot="1" x14ac:dyDescent="0.4">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FV183" s="207"/>
      <c r="FW183" s="207"/>
      <c r="FX183" s="207"/>
      <c r="FY183" s="207"/>
    </row>
    <row r="184" spans="2:237" s="47" customFormat="1" ht="18.75" customHeight="1" thickBot="1" x14ac:dyDescent="0.55000000000000004">
      <c r="B184" s="297" t="s">
        <v>22</v>
      </c>
      <c r="C184" s="298"/>
      <c r="D184" s="299"/>
      <c r="E184" s="43"/>
      <c r="F184" s="300" t="s">
        <v>23</v>
      </c>
      <c r="G184" s="301"/>
      <c r="H184" s="301"/>
      <c r="I184" s="301"/>
      <c r="J184" s="301"/>
      <c r="K184" s="301"/>
      <c r="L184" s="301"/>
      <c r="M184" s="302"/>
      <c r="N184" s="26"/>
      <c r="O184" s="320" t="s">
        <v>24</v>
      </c>
      <c r="P184" s="321"/>
      <c r="Q184" s="321"/>
      <c r="R184" s="321"/>
      <c r="S184" s="321"/>
      <c r="T184" s="321"/>
      <c r="U184" s="321"/>
      <c r="V184" s="322"/>
      <c r="W184" s="26"/>
      <c r="X184" s="26"/>
      <c r="Y184" s="26"/>
      <c r="Z184" s="26"/>
      <c r="AA184" s="26"/>
      <c r="AB184" s="26"/>
      <c r="AC184" s="26"/>
      <c r="AD184" s="26"/>
      <c r="AE184" s="26"/>
      <c r="AF184" s="26"/>
      <c r="AG184" s="26"/>
      <c r="AH184" s="26"/>
      <c r="AI184" s="26"/>
      <c r="AJ184" s="26"/>
      <c r="FV184" s="207"/>
      <c r="FW184" s="207"/>
      <c r="FX184" s="207"/>
      <c r="FY184" s="207"/>
    </row>
    <row r="185" spans="2:237" s="47" customFormat="1" ht="24" customHeight="1" thickBot="1" x14ac:dyDescent="0.55000000000000004">
      <c r="B185" s="67" t="s">
        <v>63</v>
      </c>
      <c r="C185" s="68"/>
      <c r="D185" s="69"/>
      <c r="E185" s="26"/>
      <c r="F185" s="70" t="s">
        <v>63</v>
      </c>
      <c r="G185" s="55"/>
      <c r="H185" s="71"/>
      <c r="I185" s="55"/>
      <c r="J185" s="55"/>
      <c r="K185" s="71"/>
      <c r="L185" s="63"/>
      <c r="M185" s="306" t="s">
        <v>26</v>
      </c>
      <c r="N185" s="26"/>
      <c r="O185" s="72" t="s">
        <v>63</v>
      </c>
      <c r="P185" s="65"/>
      <c r="Q185" s="65"/>
      <c r="R185" s="65"/>
      <c r="S185" s="65"/>
      <c r="T185" s="65"/>
      <c r="U185" s="66"/>
      <c r="V185" s="308" t="s">
        <v>27</v>
      </c>
      <c r="W185" s="26"/>
      <c r="X185" s="73" t="s">
        <v>63</v>
      </c>
      <c r="Y185" s="208" t="s">
        <v>198</v>
      </c>
      <c r="Z185" s="208" t="s">
        <v>199</v>
      </c>
      <c r="AA185" s="208" t="s">
        <v>200</v>
      </c>
      <c r="AB185" s="208" t="s">
        <v>201</v>
      </c>
      <c r="AC185" s="208" t="s">
        <v>202</v>
      </c>
      <c r="AD185" s="208" t="s">
        <v>203</v>
      </c>
      <c r="AE185" s="272" t="s">
        <v>205</v>
      </c>
      <c r="AF185" s="272" t="s">
        <v>206</v>
      </c>
      <c r="AG185" s="272" t="s">
        <v>207</v>
      </c>
      <c r="AH185" s="272" t="s">
        <v>208</v>
      </c>
      <c r="AI185" s="272" t="s">
        <v>209</v>
      </c>
      <c r="AJ185" s="272" t="s">
        <v>210</v>
      </c>
      <c r="AK185" s="272" t="s">
        <v>211</v>
      </c>
      <c r="AL185" s="272" t="s">
        <v>212</v>
      </c>
      <c r="AM185" s="272" t="s">
        <v>213</v>
      </c>
      <c r="AN185" s="272" t="s">
        <v>214</v>
      </c>
      <c r="AO185" s="272" t="s">
        <v>215</v>
      </c>
      <c r="AP185" s="272" t="s">
        <v>216</v>
      </c>
      <c r="AQ185" s="272" t="s">
        <v>217</v>
      </c>
      <c r="AR185" s="272" t="s">
        <v>218</v>
      </c>
      <c r="AS185" s="272" t="s">
        <v>219</v>
      </c>
      <c r="AT185" s="272" t="s">
        <v>220</v>
      </c>
      <c r="AU185" s="272" t="s">
        <v>221</v>
      </c>
      <c r="AV185" s="272" t="s">
        <v>222</v>
      </c>
      <c r="AW185" s="272" t="s">
        <v>223</v>
      </c>
      <c r="AX185" s="272" t="s">
        <v>224</v>
      </c>
      <c r="AY185" s="272" t="s">
        <v>225</v>
      </c>
      <c r="AZ185" s="272" t="s">
        <v>226</v>
      </c>
      <c r="BA185" s="272" t="s">
        <v>227</v>
      </c>
      <c r="BB185" s="272" t="s">
        <v>228</v>
      </c>
      <c r="BC185" s="272" t="s">
        <v>229</v>
      </c>
      <c r="BD185" s="272" t="s">
        <v>230</v>
      </c>
      <c r="BE185" s="272" t="s">
        <v>231</v>
      </c>
      <c r="BF185" s="272" t="s">
        <v>232</v>
      </c>
      <c r="BG185" s="272" t="s">
        <v>233</v>
      </c>
      <c r="BH185" s="272" t="s">
        <v>234</v>
      </c>
      <c r="FV185" s="207"/>
      <c r="FW185" s="207"/>
      <c r="FX185" s="207"/>
      <c r="FY185" s="207"/>
    </row>
    <row r="186" spans="2:237" s="47" customFormat="1" ht="24" customHeight="1" thickBot="1" x14ac:dyDescent="0.55000000000000004">
      <c r="B186" s="74" t="s">
        <v>29</v>
      </c>
      <c r="C186" s="75"/>
      <c r="D186" s="30"/>
      <c r="E186" s="26"/>
      <c r="F186" s="319" t="s">
        <v>30</v>
      </c>
      <c r="G186" s="282"/>
      <c r="H186" s="35"/>
      <c r="I186" s="319" t="s">
        <v>31</v>
      </c>
      <c r="J186" s="282"/>
      <c r="K186" s="310" t="s">
        <v>32</v>
      </c>
      <c r="L186" s="311"/>
      <c r="M186" s="306"/>
      <c r="N186" s="26"/>
      <c r="O186" s="283" t="s">
        <v>30</v>
      </c>
      <c r="P186" s="284"/>
      <c r="Q186" s="35"/>
      <c r="R186" s="283" t="s">
        <v>31</v>
      </c>
      <c r="S186" s="284"/>
      <c r="T186" s="310" t="s">
        <v>32</v>
      </c>
      <c r="U186" s="311"/>
      <c r="V186" s="308"/>
      <c r="W186" s="76"/>
      <c r="X186" s="77" t="s">
        <v>33</v>
      </c>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J186" s="207">
        <f>Y186</f>
        <v>0</v>
      </c>
      <c r="BK186" s="207">
        <f t="shared" ref="BK186:BK188" si="1863">Z186</f>
        <v>0</v>
      </c>
      <c r="BL186" s="207">
        <f t="shared" ref="BL186:BL188" si="1864">AA186</f>
        <v>0</v>
      </c>
      <c r="BM186" s="207">
        <f t="shared" ref="BM186:BM188" si="1865">AB186</f>
        <v>0</v>
      </c>
      <c r="BN186" s="207">
        <f t="shared" ref="BN186:BN188" si="1866">AC186</f>
        <v>0</v>
      </c>
      <c r="BO186" s="207">
        <f t="shared" ref="BO186:BO188" si="1867">AD186</f>
        <v>0</v>
      </c>
      <c r="BP186" s="207">
        <f t="shared" ref="BP186:BP188" si="1868">AE186</f>
        <v>0</v>
      </c>
      <c r="BQ186" s="207">
        <f t="shared" ref="BQ186:BQ188" si="1869">AF186</f>
        <v>0</v>
      </c>
      <c r="BR186" s="207">
        <f t="shared" ref="BR186:BR188" si="1870">AG186</f>
        <v>0</v>
      </c>
      <c r="BS186" s="207">
        <f t="shared" ref="BS186:BS188" si="1871">AH186</f>
        <v>0</v>
      </c>
      <c r="BT186" s="207">
        <f t="shared" ref="BT186:BT188" si="1872">AI186</f>
        <v>0</v>
      </c>
      <c r="BU186" s="207">
        <f>AJ186</f>
        <v>0</v>
      </c>
      <c r="BV186" s="207">
        <f t="shared" ref="BV186:BV188" si="1873">AK186</f>
        <v>0</v>
      </c>
      <c r="BW186" s="207">
        <f t="shared" ref="BW186:BW188" si="1874">AL186</f>
        <v>0</v>
      </c>
      <c r="BX186" s="207">
        <f t="shared" ref="BX186:BX188" si="1875">AM186</f>
        <v>0</v>
      </c>
      <c r="BY186" s="207">
        <f t="shared" ref="BY186:BY188" si="1876">AN186</f>
        <v>0</v>
      </c>
      <c r="BZ186" s="207">
        <f t="shared" ref="BZ186:BZ188" si="1877">AO186</f>
        <v>0</v>
      </c>
      <c r="CA186" s="207">
        <f t="shared" ref="CA186:CA188" si="1878">AP186</f>
        <v>0</v>
      </c>
      <c r="CB186" s="207">
        <f t="shared" ref="CB186:CB188" si="1879">AQ186</f>
        <v>0</v>
      </c>
      <c r="CC186" s="207">
        <f t="shared" ref="CC186:CC188" si="1880">AR186</f>
        <v>0</v>
      </c>
      <c r="CD186" s="207">
        <f t="shared" ref="CD186:CD188" si="1881">AS186</f>
        <v>0</v>
      </c>
      <c r="CE186" s="207">
        <f t="shared" ref="CE186:CE188" si="1882">AT186</f>
        <v>0</v>
      </c>
      <c r="CF186" s="207">
        <f t="shared" ref="CF186:CF188" si="1883">AU186</f>
        <v>0</v>
      </c>
      <c r="CG186" s="207">
        <f t="shared" ref="CG186:CG188" si="1884">AV186</f>
        <v>0</v>
      </c>
      <c r="CH186" s="207">
        <f t="shared" ref="CH186:CH188" si="1885">AW186</f>
        <v>0</v>
      </c>
      <c r="CI186" s="207">
        <f t="shared" ref="CI186:CI188" si="1886">AX186</f>
        <v>0</v>
      </c>
      <c r="CJ186" s="207">
        <f t="shared" ref="CJ186:CJ188" si="1887">AY186</f>
        <v>0</v>
      </c>
      <c r="CK186" s="207">
        <f t="shared" ref="CK186:CK188" si="1888">AZ186</f>
        <v>0</v>
      </c>
      <c r="CL186" s="207">
        <f t="shared" ref="CL186:CL188" si="1889">BA186</f>
        <v>0</v>
      </c>
      <c r="CM186" s="207">
        <f t="shared" ref="CM186:CM188" si="1890">BB186</f>
        <v>0</v>
      </c>
      <c r="CN186" s="207">
        <f t="shared" ref="CN186:CN188" si="1891">BC186</f>
        <v>0</v>
      </c>
      <c r="CO186" s="207">
        <f t="shared" ref="CO186:CO188" si="1892">BD186</f>
        <v>0</v>
      </c>
      <c r="CP186" s="207">
        <f t="shared" ref="CP186:CP188" si="1893">BE186</f>
        <v>0</v>
      </c>
      <c r="CQ186" s="207">
        <f t="shared" ref="CQ186:CQ188" si="1894">BF186</f>
        <v>0</v>
      </c>
      <c r="CR186" s="207">
        <f>BG186</f>
        <v>0</v>
      </c>
      <c r="CS186" s="207">
        <f t="shared" ref="CS186:CS187" si="1895">BH186</f>
        <v>0</v>
      </c>
      <c r="CT186" s="207">
        <f>Y187</f>
        <v>0</v>
      </c>
      <c r="CU186" s="207">
        <f t="shared" ref="CU186" si="1896">Z187</f>
        <v>0</v>
      </c>
      <c r="CV186" s="207">
        <f t="shared" ref="CV186" si="1897">AA187</f>
        <v>0</v>
      </c>
      <c r="CW186" s="207">
        <f t="shared" ref="CW186" si="1898">AB187</f>
        <v>0</v>
      </c>
      <c r="CX186" s="207">
        <f t="shared" ref="CX186" si="1899">AC187</f>
        <v>0</v>
      </c>
      <c r="CY186" s="207">
        <f t="shared" ref="CY186" si="1900">AD187</f>
        <v>0</v>
      </c>
      <c r="CZ186" s="207">
        <f t="shared" ref="CZ186" si="1901">AE187</f>
        <v>0</v>
      </c>
      <c r="DA186" s="207">
        <f t="shared" ref="DA186" si="1902">AF187</f>
        <v>0</v>
      </c>
      <c r="DB186" s="207">
        <f t="shared" ref="DB186" si="1903">AG187</f>
        <v>0</v>
      </c>
      <c r="DC186" s="207">
        <f t="shared" ref="DC186" si="1904">AH187</f>
        <v>0</v>
      </c>
      <c r="DD186" s="207">
        <f t="shared" ref="DD186" si="1905">AI187</f>
        <v>0</v>
      </c>
      <c r="DE186" s="207">
        <f>AJ187</f>
        <v>0</v>
      </c>
      <c r="DF186" s="207">
        <f t="shared" ref="DF186" si="1906">AK187</f>
        <v>0</v>
      </c>
      <c r="DG186" s="207">
        <f t="shared" ref="DG186" si="1907">AL187</f>
        <v>0</v>
      </c>
      <c r="DH186" s="207">
        <f t="shared" ref="DH186" si="1908">AM187</f>
        <v>0</v>
      </c>
      <c r="DI186" s="207">
        <f t="shared" ref="DI186" si="1909">AN187</f>
        <v>0</v>
      </c>
      <c r="DJ186" s="207">
        <f t="shared" ref="DJ186" si="1910">AO187</f>
        <v>0</v>
      </c>
      <c r="DK186" s="207">
        <f t="shared" ref="DK186" si="1911">AP187</f>
        <v>0</v>
      </c>
      <c r="DL186" s="207">
        <f t="shared" ref="DL186" si="1912">AQ187</f>
        <v>0</v>
      </c>
      <c r="DM186" s="207">
        <f t="shared" ref="DM186" si="1913">AR187</f>
        <v>0</v>
      </c>
      <c r="DN186" s="207">
        <f t="shared" ref="DN186" si="1914">AS187</f>
        <v>0</v>
      </c>
      <c r="DO186" s="207">
        <f t="shared" ref="DO186" si="1915">AT187</f>
        <v>0</v>
      </c>
      <c r="DP186" s="207">
        <f t="shared" ref="DP186" si="1916">AU187</f>
        <v>0</v>
      </c>
      <c r="DQ186" s="207">
        <f t="shared" ref="DQ186" si="1917">AV187</f>
        <v>0</v>
      </c>
      <c r="DR186" s="207">
        <f t="shared" ref="DR186" si="1918">AW187</f>
        <v>0</v>
      </c>
      <c r="DS186" s="207">
        <f t="shared" ref="DS186" si="1919">AX187</f>
        <v>0</v>
      </c>
      <c r="DT186" s="207">
        <f t="shared" ref="DT186" si="1920">AY187</f>
        <v>0</v>
      </c>
      <c r="DU186" s="207">
        <f t="shared" ref="DU186" si="1921">AZ187</f>
        <v>0</v>
      </c>
      <c r="DV186" s="207">
        <f t="shared" ref="DV186" si="1922">BA187</f>
        <v>0</v>
      </c>
      <c r="DW186" s="207">
        <f t="shared" ref="DW186" si="1923">BB187</f>
        <v>0</v>
      </c>
      <c r="DX186" s="207">
        <f t="shared" ref="DX186" si="1924">BC187</f>
        <v>0</v>
      </c>
      <c r="DY186" s="207">
        <f t="shared" ref="DY186" si="1925">BD187</f>
        <v>0</v>
      </c>
      <c r="DZ186" s="207">
        <f t="shared" ref="DZ186" si="1926">BE187</f>
        <v>0</v>
      </c>
      <c r="EA186" s="207">
        <f t="shared" ref="EA186" si="1927">BF187</f>
        <v>0</v>
      </c>
      <c r="EB186" s="207">
        <f t="shared" ref="EB186" si="1928">BG187</f>
        <v>0</v>
      </c>
      <c r="EC186" s="207">
        <f t="shared" ref="EC186" si="1929">BH187</f>
        <v>0</v>
      </c>
      <c r="ED186" s="207">
        <f>Y188</f>
        <v>0</v>
      </c>
      <c r="EE186" s="207">
        <f t="shared" ref="EE186" si="1930">Z188</f>
        <v>0</v>
      </c>
      <c r="EF186" s="207">
        <f t="shared" ref="EF186" si="1931">AA188</f>
        <v>0</v>
      </c>
      <c r="EG186" s="207">
        <f t="shared" ref="EG186" si="1932">AB188</f>
        <v>0</v>
      </c>
      <c r="EH186" s="207">
        <f t="shared" ref="EH186" si="1933">AC188</f>
        <v>0</v>
      </c>
      <c r="EI186" s="207">
        <f t="shared" ref="EI186" si="1934">AD188</f>
        <v>0</v>
      </c>
      <c r="EJ186" s="207">
        <f t="shared" ref="EJ186" si="1935">AE188</f>
        <v>0</v>
      </c>
      <c r="EK186" s="207">
        <f t="shared" ref="EK186" si="1936">AF188</f>
        <v>0</v>
      </c>
      <c r="EL186" s="207">
        <f t="shared" ref="EL186" si="1937">AG188</f>
        <v>0</v>
      </c>
      <c r="EM186" s="207">
        <f t="shared" ref="EM186" si="1938">AH188</f>
        <v>0</v>
      </c>
      <c r="EN186" s="207">
        <f t="shared" ref="EN186" si="1939">AI188</f>
        <v>0</v>
      </c>
      <c r="EO186" s="207">
        <f>AJ188</f>
        <v>0</v>
      </c>
      <c r="EP186" s="207">
        <f t="shared" ref="EP186" si="1940">AK188</f>
        <v>0</v>
      </c>
      <c r="EQ186" s="207">
        <f t="shared" ref="EQ186" si="1941">AL188</f>
        <v>0</v>
      </c>
      <c r="ER186" s="207">
        <f t="shared" ref="ER186" si="1942">AM188</f>
        <v>0</v>
      </c>
      <c r="ES186" s="207">
        <f t="shared" ref="ES186" si="1943">AN188</f>
        <v>0</v>
      </c>
      <c r="ET186" s="207">
        <f t="shared" ref="ET186" si="1944">AO188</f>
        <v>0</v>
      </c>
      <c r="EU186" s="207">
        <f t="shared" ref="EU186" si="1945">AP188</f>
        <v>0</v>
      </c>
      <c r="EV186" s="207">
        <f t="shared" ref="EV186" si="1946">AQ188</f>
        <v>0</v>
      </c>
      <c r="EW186" s="207">
        <f t="shared" ref="EW186" si="1947">AR188</f>
        <v>0</v>
      </c>
      <c r="EX186" s="207">
        <f t="shared" ref="EX186" si="1948">AS188</f>
        <v>0</v>
      </c>
      <c r="EY186" s="207">
        <f t="shared" ref="EY186" si="1949">AT188</f>
        <v>0</v>
      </c>
      <c r="EZ186" s="207">
        <f t="shared" ref="EZ186" si="1950">AU188</f>
        <v>0</v>
      </c>
      <c r="FA186" s="207">
        <f t="shared" ref="FA186" si="1951">AV188</f>
        <v>0</v>
      </c>
      <c r="FB186" s="207">
        <f t="shared" ref="FB186" si="1952">AW188</f>
        <v>0</v>
      </c>
      <c r="FC186" s="207">
        <f t="shared" ref="FC186" si="1953">AX188</f>
        <v>0</v>
      </c>
      <c r="FD186" s="207">
        <f t="shared" ref="FD186" si="1954">AY188</f>
        <v>0</v>
      </c>
      <c r="FE186" s="207">
        <f t="shared" ref="FE186" si="1955">AZ188</f>
        <v>0</v>
      </c>
      <c r="FF186" s="207">
        <f t="shared" ref="FF186" si="1956">BA188</f>
        <v>0</v>
      </c>
      <c r="FG186" s="207">
        <f t="shared" ref="FG186" si="1957">BB188</f>
        <v>0</v>
      </c>
      <c r="FH186" s="207">
        <f t="shared" ref="FH186" si="1958">BC188</f>
        <v>0</v>
      </c>
      <c r="FI186" s="207">
        <f t="shared" ref="FI186" si="1959">BD188</f>
        <v>0</v>
      </c>
      <c r="FJ186" s="207">
        <f t="shared" ref="FJ186" si="1960">BE188</f>
        <v>0</v>
      </c>
      <c r="FK186" s="207">
        <f t="shared" ref="FK186" si="1961">BF188</f>
        <v>0</v>
      </c>
      <c r="FL186" s="207">
        <f t="shared" ref="FL186" si="1962">BG188</f>
        <v>0</v>
      </c>
      <c r="FM186" s="207">
        <f t="shared" ref="FM186" si="1963">BH188</f>
        <v>0</v>
      </c>
      <c r="FN186" s="207">
        <f>'Coversheet'!$D$5</f>
        <v>0</v>
      </c>
      <c r="FO186" s="207">
        <f>'Coversheet'!$D$6</f>
        <v>0</v>
      </c>
      <c r="FP186" s="207">
        <f>'Coversheet'!$H$14</f>
        <v>0</v>
      </c>
      <c r="FQ186" s="207">
        <f>'Coversheet'!$H$15</f>
        <v>0</v>
      </c>
      <c r="FR186" s="207" t="str">
        <f>'Coversheet'!$D$12</f>
        <v>Select</v>
      </c>
      <c r="FS186" s="207" t="str">
        <f>'Coversheet'!$B$1</f>
        <v>Retail Collaborative Program Report v 01/2024</v>
      </c>
      <c r="FT186" s="266">
        <f>'Coversheet'!$G$15</f>
        <v>0</v>
      </c>
      <c r="FU186" s="207">
        <f>'Coversheet'!$G$16</f>
        <v>0</v>
      </c>
      <c r="FV186" s="266" t="str">
        <f>'Coversheet'!$D$7</f>
        <v>Select Recipient Name</v>
      </c>
      <c r="FW186" s="266" t="str">
        <f>'Coversheet'!$E$7</f>
        <v>Select Recipient Name</v>
      </c>
      <c r="FX186" s="266" t="str">
        <f>'Coversheet'!$F$7</f>
        <v>Select Recipient Name</v>
      </c>
      <c r="FY186" s="266" t="str">
        <f>'Coversheet'!$G$7</f>
        <v>Select Recipient Name</v>
      </c>
      <c r="FZ186" s="266">
        <f>D186</f>
        <v>0</v>
      </c>
      <c r="GA186" s="266">
        <f>D187</f>
        <v>0</v>
      </c>
      <c r="GB186" s="267">
        <f>B189</f>
        <v>0</v>
      </c>
      <c r="GC186" s="267" t="s">
        <v>107</v>
      </c>
      <c r="GD186" s="266"/>
      <c r="GE186" s="267" t="s">
        <v>107</v>
      </c>
      <c r="GF186" s="267" t="s">
        <v>107</v>
      </c>
      <c r="GG186" s="266">
        <f>H186</f>
        <v>0</v>
      </c>
      <c r="GH186" s="266">
        <f>H187</f>
        <v>0</v>
      </c>
      <c r="GI186" s="207" t="str">
        <f>K186</f>
        <v>Select</v>
      </c>
      <c r="GJ186" s="207" t="str">
        <f>L187</f>
        <v>Select</v>
      </c>
      <c r="GK186" s="207">
        <f>F189</f>
        <v>0</v>
      </c>
      <c r="GL186" s="207">
        <f>M189</f>
        <v>0</v>
      </c>
      <c r="GM186" s="266">
        <f>Q186</f>
        <v>0</v>
      </c>
      <c r="GN186" s="266">
        <f>Q187</f>
        <v>0</v>
      </c>
      <c r="GO186" s="207" t="str">
        <f>T186</f>
        <v>Select</v>
      </c>
      <c r="GP186" s="207" t="str">
        <f>U187</f>
        <v>Select</v>
      </c>
      <c r="GQ186" s="207" t="str">
        <f>O189</f>
        <v>[If this Plan of Action was reported as complete at your Mid-Year Report and no additional updates are needed please skip the Annual Report Response Section. Otherwise, complete the Annual Report Response section and replace this bracketed text with your Progress Report]</v>
      </c>
      <c r="GR186" s="47">
        <f>V189</f>
        <v>0</v>
      </c>
      <c r="GS186" s="47" t="s">
        <v>63</v>
      </c>
      <c r="GT186" s="207" t="str">
        <f>'Performance Elements'!$C$14</f>
        <v xml:space="preserve">Develop a national Food Code adoption strategy (includes integrating FC Adoption Tool Kit into the strategy – NEW ERA DELIVERABLE 3.2.3 </v>
      </c>
      <c r="GU18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86" s="207" t="str">
        <f>'Performance Elements'!$C$16</f>
        <v>Increase enrollment and active participation and application of the Retail Food Regulatory Program Standards.</v>
      </c>
      <c r="GW18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86" s="207" t="str">
        <f>'Performance Elements'!$C$18</f>
        <v>Increase number of establishments that have well developed and implemented Food Safety Management Systems (FSMS)s (Includes well developed employee health program). – NEW ERA DELIVERABLE 3.2.3</v>
      </c>
      <c r="GY186" s="207" t="str">
        <f>'Performance Elements'!$C$19</f>
        <v xml:space="preserve">Develop a strategy to enhance communication and better tell our story </v>
      </c>
      <c r="GZ186" s="207">
        <f>'Performance Elements'!$C$21</f>
        <v>0</v>
      </c>
      <c r="HA186" s="207">
        <f>'Performance Elements'!$C$22</f>
        <v>0</v>
      </c>
      <c r="HB186" s="207">
        <f>'Performance Elements'!$C$23</f>
        <v>0</v>
      </c>
      <c r="HC186" s="207">
        <f>'Performance Elements'!$C$24</f>
        <v>0</v>
      </c>
      <c r="HD186" s="207">
        <f>'Performance Elements'!$C$25</f>
        <v>0</v>
      </c>
      <c r="HE186" s="207">
        <f>'Performance Elements'!$C$26</f>
        <v>0</v>
      </c>
      <c r="HF186" s="207">
        <f>'Performance Elements'!$C$27</f>
        <v>0</v>
      </c>
      <c r="HG186" s="207">
        <f>'Performance Elements'!$C$28</f>
        <v>0</v>
      </c>
      <c r="HH186" s="207">
        <f>'Performance Elements'!$C$29</f>
        <v>0</v>
      </c>
      <c r="HI186" s="207">
        <f>'Performance Elements'!$C$30</f>
        <v>0</v>
      </c>
      <c r="HJ186" s="207">
        <f>'Performance Elements'!$C$31</f>
        <v>0</v>
      </c>
      <c r="HK186" s="207">
        <f>'Performance Elements'!$C$32</f>
        <v>0</v>
      </c>
      <c r="HL186" s="207">
        <f>'Performance Elements'!$C$33</f>
        <v>0</v>
      </c>
      <c r="HM186" s="207">
        <f>'Performance Elements'!$C$34</f>
        <v>0</v>
      </c>
      <c r="HN186" s="207">
        <f>'Performance Elements'!$C$35</f>
        <v>0</v>
      </c>
      <c r="HO186" s="207">
        <f>'Performance Elements'!$C$36</f>
        <v>0</v>
      </c>
      <c r="HP186" s="207">
        <f>'Performance Elements'!$C$37</f>
        <v>0</v>
      </c>
      <c r="HQ186" s="207">
        <f>'Performance Elements'!$C$38</f>
        <v>0</v>
      </c>
      <c r="HR186" s="207">
        <f>'Performance Elements'!$C$39</f>
        <v>0</v>
      </c>
      <c r="HS186" s="207">
        <f>'Performance Elements'!$C$40</f>
        <v>0</v>
      </c>
      <c r="HT186" s="207">
        <f>'Performance Elements'!$C$41</f>
        <v>0</v>
      </c>
      <c r="HU186" s="207">
        <f>'Performance Elements'!$C$42</f>
        <v>0</v>
      </c>
      <c r="HV186" s="207">
        <f>'Performance Elements'!$C$43</f>
        <v>0</v>
      </c>
      <c r="HW186" s="207">
        <f>'Performance Elements'!$C$44</f>
        <v>0</v>
      </c>
      <c r="HX186" s="207">
        <f>'Performance Elements'!$C$45</f>
        <v>0</v>
      </c>
      <c r="HY186" s="207">
        <f>'Performance Elements'!$C$46</f>
        <v>0</v>
      </c>
      <c r="HZ186" s="207">
        <f>'Performance Elements'!$C$46</f>
        <v>0</v>
      </c>
      <c r="IA186" s="207">
        <f>'Performance Elements'!$C$47</f>
        <v>0</v>
      </c>
      <c r="IB186" s="207">
        <f>'Performance Elements'!$C$48</f>
        <v>0</v>
      </c>
      <c r="IC186" s="207">
        <f>'Performance Elements'!$C$49</f>
        <v>0</v>
      </c>
    </row>
    <row r="187" spans="2:237" s="47" customFormat="1" ht="24" customHeight="1" thickBot="1" x14ac:dyDescent="0.55000000000000004">
      <c r="B187" s="74" t="s">
        <v>34</v>
      </c>
      <c r="C187" s="75"/>
      <c r="D187" s="30"/>
      <c r="E187" s="26"/>
      <c r="F187" s="319" t="s">
        <v>35</v>
      </c>
      <c r="G187" s="282"/>
      <c r="H187" s="35"/>
      <c r="I187" s="319" t="s">
        <v>36</v>
      </c>
      <c r="J187" s="281"/>
      <c r="K187" s="282"/>
      <c r="L187" s="78" t="s">
        <v>32</v>
      </c>
      <c r="M187" s="306"/>
      <c r="N187" s="26"/>
      <c r="O187" s="283" t="s">
        <v>35</v>
      </c>
      <c r="P187" s="284"/>
      <c r="Q187" s="35"/>
      <c r="R187" s="283" t="s">
        <v>36</v>
      </c>
      <c r="S187" s="285"/>
      <c r="T187" s="284"/>
      <c r="U187" s="78" t="s">
        <v>32</v>
      </c>
      <c r="V187" s="308"/>
      <c r="W187" s="79"/>
      <c r="X187" s="80" t="s">
        <v>37</v>
      </c>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J187" s="207">
        <f>Y187</f>
        <v>0</v>
      </c>
      <c r="BK187" s="207">
        <f t="shared" si="1863"/>
        <v>0</v>
      </c>
      <c r="BL187" s="207">
        <f t="shared" si="1864"/>
        <v>0</v>
      </c>
      <c r="BM187" s="207">
        <f t="shared" si="1865"/>
        <v>0</v>
      </c>
      <c r="BN187" s="207">
        <f t="shared" si="1866"/>
        <v>0</v>
      </c>
      <c r="BO187" s="207">
        <f t="shared" si="1867"/>
        <v>0</v>
      </c>
      <c r="BP187" s="207">
        <f t="shared" si="1868"/>
        <v>0</v>
      </c>
      <c r="BQ187" s="207">
        <f t="shared" si="1869"/>
        <v>0</v>
      </c>
      <c r="BR187" s="207">
        <f t="shared" si="1870"/>
        <v>0</v>
      </c>
      <c r="BS187" s="207">
        <f t="shared" si="1871"/>
        <v>0</v>
      </c>
      <c r="BT187" s="207">
        <f t="shared" si="1872"/>
        <v>0</v>
      </c>
      <c r="BU187" s="207">
        <f t="shared" ref="BU187" si="1964">AJ187</f>
        <v>0</v>
      </c>
      <c r="BV187" s="207">
        <f t="shared" si="1873"/>
        <v>0</v>
      </c>
      <c r="BW187" s="207">
        <f t="shared" si="1874"/>
        <v>0</v>
      </c>
      <c r="BX187" s="207">
        <f t="shared" si="1875"/>
        <v>0</v>
      </c>
      <c r="BY187" s="207">
        <f t="shared" si="1876"/>
        <v>0</v>
      </c>
      <c r="BZ187" s="207">
        <f t="shared" si="1877"/>
        <v>0</v>
      </c>
      <c r="CA187" s="207">
        <f t="shared" si="1878"/>
        <v>0</v>
      </c>
      <c r="CB187" s="207">
        <f t="shared" si="1879"/>
        <v>0</v>
      </c>
      <c r="CC187" s="207">
        <f t="shared" si="1880"/>
        <v>0</v>
      </c>
      <c r="CD187" s="207">
        <f t="shared" si="1881"/>
        <v>0</v>
      </c>
      <c r="CE187" s="207">
        <f t="shared" si="1882"/>
        <v>0</v>
      </c>
      <c r="CF187" s="207">
        <f t="shared" si="1883"/>
        <v>0</v>
      </c>
      <c r="CG187" s="207">
        <f t="shared" si="1884"/>
        <v>0</v>
      </c>
      <c r="CH187" s="207">
        <f t="shared" si="1885"/>
        <v>0</v>
      </c>
      <c r="CI187" s="207">
        <f t="shared" si="1886"/>
        <v>0</v>
      </c>
      <c r="CJ187" s="207">
        <f t="shared" si="1887"/>
        <v>0</v>
      </c>
      <c r="CK187" s="207">
        <f t="shared" si="1888"/>
        <v>0</v>
      </c>
      <c r="CL187" s="207">
        <f t="shared" si="1889"/>
        <v>0</v>
      </c>
      <c r="CM187" s="207">
        <f t="shared" si="1890"/>
        <v>0</v>
      </c>
      <c r="CN187" s="207">
        <f t="shared" si="1891"/>
        <v>0</v>
      </c>
      <c r="CO187" s="207">
        <f t="shared" si="1892"/>
        <v>0</v>
      </c>
      <c r="CP187" s="207">
        <f t="shared" si="1893"/>
        <v>0</v>
      </c>
      <c r="CQ187" s="207">
        <f t="shared" si="1894"/>
        <v>0</v>
      </c>
      <c r="CR187" s="207">
        <f t="shared" ref="CR187" si="1965">BG187</f>
        <v>0</v>
      </c>
      <c r="CS187" s="207">
        <f t="shared" si="1895"/>
        <v>0</v>
      </c>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f>'Coversheet'!$D$5</f>
        <v>0</v>
      </c>
      <c r="FO187" s="207">
        <f>'Coversheet'!$D$6</f>
        <v>0</v>
      </c>
      <c r="FP187" s="207">
        <f>'Coversheet'!$H$14</f>
        <v>0</v>
      </c>
      <c r="FQ187" s="207">
        <f>'Coversheet'!$H$15</f>
        <v>0</v>
      </c>
      <c r="FR187" s="207" t="str">
        <f>'Coversheet'!$D$12</f>
        <v>Select</v>
      </c>
      <c r="FS187" s="207" t="str">
        <f>'Coversheet'!$B$1</f>
        <v>Retail Collaborative Program Report v 01/2024</v>
      </c>
      <c r="FT187" s="266">
        <f>'Coversheet'!$G$15</f>
        <v>0</v>
      </c>
      <c r="FU187" s="207">
        <f>'Coversheet'!$G$16</f>
        <v>0</v>
      </c>
      <c r="FV187" s="266" t="str">
        <f>'Coversheet'!$D$7</f>
        <v>Select Recipient Name</v>
      </c>
      <c r="FW187" s="266" t="str">
        <f>'Coversheet'!$E$7</f>
        <v>Select Recipient Name</v>
      </c>
      <c r="FX187" s="266" t="str">
        <f>'Coversheet'!$F$7</f>
        <v>Select Recipient Name</v>
      </c>
      <c r="FY187" s="266" t="str">
        <f>'Coversheet'!$G$7</f>
        <v>Select Recipient Name</v>
      </c>
      <c r="FZ187" s="207"/>
      <c r="GA187" s="207"/>
      <c r="GB187" s="207"/>
      <c r="GC187" s="207"/>
      <c r="GD187" s="207"/>
      <c r="GE187" s="207"/>
      <c r="GF187" s="207"/>
      <c r="GG187" s="207"/>
      <c r="GH187" s="207"/>
      <c r="GI187" s="207"/>
      <c r="GJ187" s="207"/>
      <c r="GK187" s="207"/>
      <c r="GL187" s="207"/>
      <c r="GM187" s="207"/>
      <c r="GN187" s="207"/>
      <c r="GO187" s="207"/>
      <c r="GP187" s="207"/>
      <c r="GQ187" s="207"/>
      <c r="GS187" s="47" t="s">
        <v>63</v>
      </c>
      <c r="GT187" s="207" t="str">
        <f>'Performance Elements'!$C$14</f>
        <v xml:space="preserve">Develop a national Food Code adoption strategy (includes integrating FC Adoption Tool Kit into the strategy – NEW ERA DELIVERABLE 3.2.3 </v>
      </c>
      <c r="GU18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87" s="207" t="str">
        <f>'Performance Elements'!$C$16</f>
        <v>Increase enrollment and active participation and application of the Retail Food Regulatory Program Standards.</v>
      </c>
      <c r="GW18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87" s="207" t="str">
        <f>'Performance Elements'!$C$18</f>
        <v>Increase number of establishments that have well developed and implemented Food Safety Management Systems (FSMS)s (Includes well developed employee health program). – NEW ERA DELIVERABLE 3.2.3</v>
      </c>
      <c r="GY187" s="207" t="str">
        <f>'Performance Elements'!$C$19</f>
        <v xml:space="preserve">Develop a strategy to enhance communication and better tell our story </v>
      </c>
      <c r="GZ187" s="207">
        <f>'Performance Elements'!$C$21</f>
        <v>0</v>
      </c>
      <c r="HA187" s="207">
        <f>'Performance Elements'!$C$22</f>
        <v>0</v>
      </c>
      <c r="HB187" s="207">
        <f>'Performance Elements'!$C$23</f>
        <v>0</v>
      </c>
      <c r="HC187" s="207">
        <f>'Performance Elements'!$C$24</f>
        <v>0</v>
      </c>
      <c r="HD187" s="207">
        <f>'Performance Elements'!$C$25</f>
        <v>0</v>
      </c>
      <c r="HE187" s="207">
        <f>'Performance Elements'!$C$26</f>
        <v>0</v>
      </c>
      <c r="HF187" s="207">
        <f>'Performance Elements'!$C$27</f>
        <v>0</v>
      </c>
      <c r="HG187" s="207">
        <f>'Performance Elements'!$C$28</f>
        <v>0</v>
      </c>
      <c r="HH187" s="207">
        <f>'Performance Elements'!$C$29</f>
        <v>0</v>
      </c>
      <c r="HI187" s="207">
        <f>'Performance Elements'!$C$30</f>
        <v>0</v>
      </c>
      <c r="HJ187" s="207">
        <f>'Performance Elements'!$C$31</f>
        <v>0</v>
      </c>
      <c r="HK187" s="207">
        <f>'Performance Elements'!$C$32</f>
        <v>0</v>
      </c>
      <c r="HL187" s="207">
        <f>'Performance Elements'!$C$33</f>
        <v>0</v>
      </c>
      <c r="HM187" s="207">
        <f>'Performance Elements'!$C$34</f>
        <v>0</v>
      </c>
      <c r="HN187" s="207">
        <f>'Performance Elements'!$C$35</f>
        <v>0</v>
      </c>
      <c r="HO187" s="207">
        <f>'Performance Elements'!$C$36</f>
        <v>0</v>
      </c>
      <c r="HP187" s="207">
        <f>'Performance Elements'!$C$37</f>
        <v>0</v>
      </c>
      <c r="HQ187" s="207">
        <f>'Performance Elements'!$C$38</f>
        <v>0</v>
      </c>
      <c r="HR187" s="207">
        <f>'Performance Elements'!$C$39</f>
        <v>0</v>
      </c>
      <c r="HS187" s="207">
        <f>'Performance Elements'!$C$40</f>
        <v>0</v>
      </c>
      <c r="HT187" s="207">
        <f>'Performance Elements'!$C$41</f>
        <v>0</v>
      </c>
      <c r="HU187" s="207">
        <f>'Performance Elements'!$C$42</f>
        <v>0</v>
      </c>
      <c r="HV187" s="207">
        <f>'Performance Elements'!$C$43</f>
        <v>0</v>
      </c>
      <c r="HW187" s="207">
        <f>'Performance Elements'!$C$44</f>
        <v>0</v>
      </c>
      <c r="HX187" s="207">
        <f>'Performance Elements'!$C$45</f>
        <v>0</v>
      </c>
      <c r="HY187" s="207">
        <f>'Performance Elements'!$C$46</f>
        <v>0</v>
      </c>
      <c r="HZ187" s="207">
        <f>'Performance Elements'!$C$46</f>
        <v>0</v>
      </c>
      <c r="IA187" s="207">
        <f>'Performance Elements'!$C$47</f>
        <v>0</v>
      </c>
      <c r="IB187" s="207">
        <f>'Performance Elements'!$C$48</f>
        <v>0</v>
      </c>
      <c r="IC187" s="207">
        <f>'Performance Elements'!$C$49</f>
        <v>0</v>
      </c>
    </row>
    <row r="188" spans="2:237" s="47" customFormat="1" ht="24" customHeight="1" thickBot="1" x14ac:dyDescent="0.55000000000000004">
      <c r="B188" s="286" t="s">
        <v>38</v>
      </c>
      <c r="C188" s="287"/>
      <c r="D188" s="288"/>
      <c r="E188" s="26"/>
      <c r="F188" s="81" t="s">
        <v>39</v>
      </c>
      <c r="G188" s="82"/>
      <c r="H188" s="82"/>
      <c r="I188" s="82"/>
      <c r="J188" s="82"/>
      <c r="K188" s="82"/>
      <c r="L188" s="83"/>
      <c r="M188" s="307"/>
      <c r="N188" s="26"/>
      <c r="O188" s="84" t="s">
        <v>53</v>
      </c>
      <c r="P188" s="85"/>
      <c r="Q188" s="85"/>
      <c r="R188" s="85"/>
      <c r="S188" s="85"/>
      <c r="T188" s="85"/>
      <c r="U188" s="86"/>
      <c r="V188" s="309"/>
      <c r="W188" s="31"/>
      <c r="X188" s="87" t="s">
        <v>41</v>
      </c>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J188" s="207">
        <f>Y188</f>
        <v>0</v>
      </c>
      <c r="BK188" s="207">
        <f t="shared" si="1863"/>
        <v>0</v>
      </c>
      <c r="BL188" s="207">
        <f t="shared" si="1864"/>
        <v>0</v>
      </c>
      <c r="BM188" s="207">
        <f t="shared" si="1865"/>
        <v>0</v>
      </c>
      <c r="BN188" s="207">
        <f t="shared" si="1866"/>
        <v>0</v>
      </c>
      <c r="BO188" s="207">
        <f t="shared" si="1867"/>
        <v>0</v>
      </c>
      <c r="BP188" s="207">
        <f t="shared" si="1868"/>
        <v>0</v>
      </c>
      <c r="BQ188" s="207">
        <f t="shared" si="1869"/>
        <v>0</v>
      </c>
      <c r="BR188" s="207">
        <f t="shared" si="1870"/>
        <v>0</v>
      </c>
      <c r="BS188" s="207">
        <f t="shared" si="1871"/>
        <v>0</v>
      </c>
      <c r="BT188" s="207">
        <f t="shared" si="1872"/>
        <v>0</v>
      </c>
      <c r="BU188" s="207">
        <f>AJ188</f>
        <v>0</v>
      </c>
      <c r="BV188" s="207">
        <f t="shared" si="1873"/>
        <v>0</v>
      </c>
      <c r="BW188" s="207">
        <f t="shared" si="1874"/>
        <v>0</v>
      </c>
      <c r="BX188" s="207">
        <f t="shared" si="1875"/>
        <v>0</v>
      </c>
      <c r="BY188" s="207">
        <f t="shared" si="1876"/>
        <v>0</v>
      </c>
      <c r="BZ188" s="207">
        <f t="shared" si="1877"/>
        <v>0</v>
      </c>
      <c r="CA188" s="207">
        <f t="shared" si="1878"/>
        <v>0</v>
      </c>
      <c r="CB188" s="207">
        <f t="shared" si="1879"/>
        <v>0</v>
      </c>
      <c r="CC188" s="207">
        <f t="shared" si="1880"/>
        <v>0</v>
      </c>
      <c r="CD188" s="207">
        <f t="shared" si="1881"/>
        <v>0</v>
      </c>
      <c r="CE188" s="207">
        <f t="shared" si="1882"/>
        <v>0</v>
      </c>
      <c r="CF188" s="207">
        <f t="shared" si="1883"/>
        <v>0</v>
      </c>
      <c r="CG188" s="207">
        <f t="shared" si="1884"/>
        <v>0</v>
      </c>
      <c r="CH188" s="207">
        <f t="shared" si="1885"/>
        <v>0</v>
      </c>
      <c r="CI188" s="207">
        <f t="shared" si="1886"/>
        <v>0</v>
      </c>
      <c r="CJ188" s="207">
        <f t="shared" si="1887"/>
        <v>0</v>
      </c>
      <c r="CK188" s="207">
        <f t="shared" si="1888"/>
        <v>0</v>
      </c>
      <c r="CL188" s="207">
        <f t="shared" si="1889"/>
        <v>0</v>
      </c>
      <c r="CM188" s="207">
        <f t="shared" si="1890"/>
        <v>0</v>
      </c>
      <c r="CN188" s="207">
        <f t="shared" si="1891"/>
        <v>0</v>
      </c>
      <c r="CO188" s="207">
        <f t="shared" si="1892"/>
        <v>0</v>
      </c>
      <c r="CP188" s="207">
        <f t="shared" si="1893"/>
        <v>0</v>
      </c>
      <c r="CQ188" s="207">
        <f t="shared" si="1894"/>
        <v>0</v>
      </c>
      <c r="CR188" s="207">
        <f>BG188</f>
        <v>0</v>
      </c>
      <c r="CS188" s="207">
        <f>BH188</f>
        <v>0</v>
      </c>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f>'Coversheet'!$D$5</f>
        <v>0</v>
      </c>
      <c r="FO188" s="207">
        <f>'Coversheet'!$D$6</f>
        <v>0</v>
      </c>
      <c r="FP188" s="207">
        <f>'Coversheet'!$H$14</f>
        <v>0</v>
      </c>
      <c r="FQ188" s="207">
        <f>'Coversheet'!$H$15</f>
        <v>0</v>
      </c>
      <c r="FR188" s="207" t="str">
        <f>'Coversheet'!$D$12</f>
        <v>Select</v>
      </c>
      <c r="FS188" s="207" t="str">
        <f>'Coversheet'!$B$1</f>
        <v>Retail Collaborative Program Report v 01/2024</v>
      </c>
      <c r="FT188" s="266">
        <f>'Coversheet'!$G$15</f>
        <v>0</v>
      </c>
      <c r="FU188" s="207">
        <f>'Coversheet'!$G$16</f>
        <v>0</v>
      </c>
      <c r="FV188" s="266" t="str">
        <f>'Coversheet'!$D$7</f>
        <v>Select Recipient Name</v>
      </c>
      <c r="FW188" s="266" t="str">
        <f>'Coversheet'!$E$7</f>
        <v>Select Recipient Name</v>
      </c>
      <c r="FX188" s="266" t="str">
        <f>'Coversheet'!$F$7</f>
        <v>Select Recipient Name</v>
      </c>
      <c r="FY188" s="266" t="str">
        <f>'Coversheet'!$G$7</f>
        <v>Select Recipient Name</v>
      </c>
      <c r="FZ188" s="207"/>
      <c r="GA188" s="207"/>
      <c r="GB188" s="207"/>
      <c r="GC188" s="207"/>
      <c r="GD188" s="207"/>
      <c r="GE188" s="207"/>
      <c r="GF188" s="207"/>
      <c r="GG188" s="207"/>
      <c r="GH188" s="207"/>
      <c r="GI188" s="207"/>
      <c r="GJ188" s="207"/>
      <c r="GK188" s="207"/>
      <c r="GL188" s="207"/>
      <c r="GM188" s="207"/>
      <c r="GN188" s="207"/>
      <c r="GO188" s="207"/>
      <c r="GP188" s="207"/>
      <c r="GQ188" s="207"/>
      <c r="GS188" s="47" t="s">
        <v>63</v>
      </c>
      <c r="GT188" s="207" t="str">
        <f>'Performance Elements'!$C$14</f>
        <v xml:space="preserve">Develop a national Food Code adoption strategy (includes integrating FC Adoption Tool Kit into the strategy – NEW ERA DELIVERABLE 3.2.3 </v>
      </c>
      <c r="GU18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188" s="207" t="str">
        <f>'Performance Elements'!$C$16</f>
        <v>Increase enrollment and active participation and application of the Retail Food Regulatory Program Standards.</v>
      </c>
      <c r="GW18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188" s="207" t="str">
        <f>'Performance Elements'!$C$18</f>
        <v>Increase number of establishments that have well developed and implemented Food Safety Management Systems (FSMS)s (Includes well developed employee health program). – NEW ERA DELIVERABLE 3.2.3</v>
      </c>
      <c r="GY188" s="207" t="str">
        <f>'Performance Elements'!$C$19</f>
        <v xml:space="preserve">Develop a strategy to enhance communication and better tell our story </v>
      </c>
      <c r="GZ188" s="207">
        <f>'Performance Elements'!$C$21</f>
        <v>0</v>
      </c>
      <c r="HA188" s="207">
        <f>'Performance Elements'!$C$22</f>
        <v>0</v>
      </c>
      <c r="HB188" s="207">
        <f>'Performance Elements'!$C$23</f>
        <v>0</v>
      </c>
      <c r="HC188" s="207">
        <f>'Performance Elements'!$C$24</f>
        <v>0</v>
      </c>
      <c r="HD188" s="207">
        <f>'Performance Elements'!$C$25</f>
        <v>0</v>
      </c>
      <c r="HE188" s="207">
        <f>'Performance Elements'!$C$26</f>
        <v>0</v>
      </c>
      <c r="HF188" s="207">
        <f>'Performance Elements'!$C$27</f>
        <v>0</v>
      </c>
      <c r="HG188" s="207">
        <f>'Performance Elements'!$C$28</f>
        <v>0</v>
      </c>
      <c r="HH188" s="207">
        <f>'Performance Elements'!$C$29</f>
        <v>0</v>
      </c>
      <c r="HI188" s="207">
        <f>'Performance Elements'!$C$30</f>
        <v>0</v>
      </c>
      <c r="HJ188" s="207">
        <f>'Performance Elements'!$C$31</f>
        <v>0</v>
      </c>
      <c r="HK188" s="207">
        <f>'Performance Elements'!$C$32</f>
        <v>0</v>
      </c>
      <c r="HL188" s="207">
        <f>'Performance Elements'!$C$33</f>
        <v>0</v>
      </c>
      <c r="HM188" s="207">
        <f>'Performance Elements'!$C$34</f>
        <v>0</v>
      </c>
      <c r="HN188" s="207">
        <f>'Performance Elements'!$C$35</f>
        <v>0</v>
      </c>
      <c r="HO188" s="207">
        <f>'Performance Elements'!$C$36</f>
        <v>0</v>
      </c>
      <c r="HP188" s="207">
        <f>'Performance Elements'!$C$37</f>
        <v>0</v>
      </c>
      <c r="HQ188" s="207">
        <f>'Performance Elements'!$C$38</f>
        <v>0</v>
      </c>
      <c r="HR188" s="207">
        <f>'Performance Elements'!$C$39</f>
        <v>0</v>
      </c>
      <c r="HS188" s="207">
        <f>'Performance Elements'!$C$40</f>
        <v>0</v>
      </c>
      <c r="HT188" s="207">
        <f>'Performance Elements'!$C$41</f>
        <v>0</v>
      </c>
      <c r="HU188" s="207">
        <f>'Performance Elements'!$C$42</f>
        <v>0</v>
      </c>
      <c r="HV188" s="207">
        <f>'Performance Elements'!$C$43</f>
        <v>0</v>
      </c>
      <c r="HW188" s="207">
        <f>'Performance Elements'!$C$44</f>
        <v>0</v>
      </c>
      <c r="HX188" s="207">
        <f>'Performance Elements'!$C$45</f>
        <v>0</v>
      </c>
      <c r="HY188" s="207">
        <f>'Performance Elements'!$C$46</f>
        <v>0</v>
      </c>
      <c r="HZ188" s="207">
        <f>'Performance Elements'!$C$46</f>
        <v>0</v>
      </c>
      <c r="IA188" s="207">
        <f>'Performance Elements'!$C$47</f>
        <v>0</v>
      </c>
      <c r="IB188" s="207">
        <f>'Performance Elements'!$C$48</f>
        <v>0</v>
      </c>
      <c r="IC188" s="207">
        <f>'Performance Elements'!$C$49</f>
        <v>0</v>
      </c>
    </row>
    <row r="189" spans="2:237" s="47" customFormat="1" ht="100.5" customHeight="1" thickBot="1" x14ac:dyDescent="0.4">
      <c r="B189" s="289"/>
      <c r="C189" s="290"/>
      <c r="D189" s="291"/>
      <c r="E189" s="26"/>
      <c r="F189" s="292"/>
      <c r="G189" s="293"/>
      <c r="H189" s="293"/>
      <c r="I189" s="293"/>
      <c r="J189" s="293"/>
      <c r="K189" s="293"/>
      <c r="L189" s="294"/>
      <c r="M189" s="57"/>
      <c r="N189" s="26"/>
      <c r="O189" s="292" t="s">
        <v>42</v>
      </c>
      <c r="P189" s="295"/>
      <c r="Q189" s="295"/>
      <c r="R189" s="295"/>
      <c r="S189" s="295"/>
      <c r="T189" s="295"/>
      <c r="U189" s="296"/>
      <c r="V189" s="57"/>
      <c r="W189" s="89"/>
      <c r="X189" s="26"/>
      <c r="Y189" s="26"/>
      <c r="Z189" s="26"/>
      <c r="AA189" s="26"/>
      <c r="AB189" s="26"/>
      <c r="AC189" s="26"/>
      <c r="AD189" s="26"/>
      <c r="AE189" s="26"/>
      <c r="AF189" s="26"/>
      <c r="AG189" s="26"/>
      <c r="AH189" s="26"/>
      <c r="AI189" s="26"/>
      <c r="AJ189" s="26"/>
      <c r="FV189" s="207"/>
      <c r="FW189" s="207"/>
      <c r="FX189" s="207"/>
      <c r="FY189" s="207"/>
    </row>
    <row r="190" spans="2:237" x14ac:dyDescent="0.35">
      <c r="GQ190" s="47"/>
      <c r="GR190" s="47"/>
      <c r="GS190" s="47"/>
    </row>
    <row r="191" spans="2:237" s="47" customFormat="1" x14ac:dyDescent="0.35">
      <c r="B191" s="32"/>
      <c r="C191" s="33"/>
      <c r="D191" s="33"/>
      <c r="E191" s="33"/>
      <c r="F191" s="33"/>
      <c r="G191" s="33"/>
      <c r="H191" s="33"/>
      <c r="I191" s="33"/>
      <c r="J191" s="33"/>
      <c r="K191" s="33"/>
      <c r="L191" s="34"/>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FV191" s="207"/>
      <c r="FW191" s="207"/>
      <c r="FX191" s="207"/>
      <c r="FY191" s="207"/>
    </row>
    <row r="192" spans="2:237" s="47" customFormat="1" ht="22.5" customHeight="1" thickBot="1" x14ac:dyDescent="0.5">
      <c r="B192" s="90"/>
      <c r="C192" s="91"/>
      <c r="D192" s="91"/>
      <c r="E192" s="91"/>
      <c r="F192" s="91"/>
      <c r="G192" s="91"/>
      <c r="H192" s="91"/>
      <c r="I192" s="91"/>
      <c r="J192" s="91"/>
      <c r="K192" s="91"/>
      <c r="L192" s="92"/>
      <c r="M192" s="91"/>
      <c r="N192" s="91"/>
      <c r="O192" s="91"/>
      <c r="P192" s="91"/>
      <c r="Q192" s="91"/>
      <c r="R192" s="91"/>
      <c r="S192" s="91"/>
      <c r="T192" s="91"/>
      <c r="U192" s="91"/>
      <c r="V192" s="91"/>
      <c r="W192" s="91"/>
      <c r="X192" s="91"/>
      <c r="Y192" s="91"/>
      <c r="Z192" s="91"/>
      <c r="AA192" s="91"/>
      <c r="AB192" s="91"/>
      <c r="AC192" s="91"/>
      <c r="AD192" s="91"/>
      <c r="AE192" s="91"/>
      <c r="AF192" s="91"/>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232"/>
      <c r="FV192" s="207"/>
      <c r="FW192" s="207"/>
      <c r="FX192" s="207"/>
      <c r="FY192" s="207"/>
    </row>
    <row r="193" spans="2:237" x14ac:dyDescent="0.35">
      <c r="GQ193" s="47"/>
      <c r="GR193" s="47"/>
      <c r="GS193" s="47"/>
    </row>
    <row r="194" spans="2:237" s="47" customFormat="1" ht="28.5" customHeight="1" thickBot="1" x14ac:dyDescent="0.4">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FV194" s="207"/>
      <c r="FW194" s="207"/>
      <c r="FX194" s="207"/>
      <c r="FY194" s="207"/>
    </row>
    <row r="195" spans="2:237" s="47" customFormat="1" ht="28.5" customHeight="1" thickBot="1" x14ac:dyDescent="0.4">
      <c r="B195" s="93" t="s">
        <v>64</v>
      </c>
      <c r="C195" s="94"/>
      <c r="D195" s="94"/>
      <c r="E195" s="94"/>
      <c r="F195" s="95"/>
      <c r="G195" s="94"/>
      <c r="H195" s="94"/>
      <c r="I195" s="94"/>
      <c r="J195" s="94"/>
      <c r="K195" s="94"/>
      <c r="L195" s="94"/>
      <c r="M195" s="94"/>
      <c r="N195" s="94"/>
      <c r="O195" s="95"/>
      <c r="P195" s="94"/>
      <c r="Q195" s="94"/>
      <c r="R195" s="94"/>
      <c r="S195" s="94"/>
      <c r="T195" s="94"/>
      <c r="U195" s="94"/>
      <c r="V195" s="94"/>
      <c r="W195" s="94"/>
      <c r="X195" s="94"/>
      <c r="Y195" s="94"/>
      <c r="Z195" s="94"/>
      <c r="AA195" s="94"/>
      <c r="AB195" s="94"/>
      <c r="AC195" s="94"/>
      <c r="AD195" s="94"/>
      <c r="AE195" s="94"/>
      <c r="AF195" s="94"/>
      <c r="AG195" s="94"/>
      <c r="AH195" s="94"/>
      <c r="AI195" s="9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154"/>
      <c r="FV195" s="207"/>
      <c r="FW195" s="207"/>
      <c r="FX195" s="207"/>
      <c r="FY195" s="207"/>
    </row>
    <row r="196" spans="2:237" s="47" customFormat="1" ht="28.5" customHeight="1" thickBot="1" x14ac:dyDescent="0.5">
      <c r="B196" s="133" t="s">
        <v>112</v>
      </c>
      <c r="C196" s="96"/>
      <c r="D196" s="316"/>
      <c r="E196" s="317"/>
      <c r="F196" s="314" t="s">
        <v>113</v>
      </c>
      <c r="G196" s="315"/>
      <c r="H196" s="97"/>
      <c r="I196" s="135"/>
      <c r="J196" s="136"/>
      <c r="K196" s="136"/>
      <c r="L196" s="96"/>
      <c r="M196" s="137"/>
      <c r="N196" s="137"/>
      <c r="O196" s="138" t="s">
        <v>114</v>
      </c>
      <c r="P196" s="51" t="s">
        <v>32</v>
      </c>
      <c r="Q196" s="98"/>
      <c r="R196" s="139" t="s">
        <v>115</v>
      </c>
      <c r="S196" s="316"/>
      <c r="T196" s="317"/>
      <c r="U196" s="96"/>
      <c r="V196" s="96"/>
      <c r="W196" s="96"/>
      <c r="X196" s="96"/>
      <c r="Y196" s="96"/>
      <c r="Z196" s="96"/>
      <c r="AA196" s="96"/>
      <c r="AB196" s="96"/>
      <c r="AC196" s="96"/>
      <c r="AD196" s="96"/>
      <c r="AE196" s="96"/>
      <c r="AF196" s="96"/>
      <c r="AG196" s="96"/>
      <c r="AH196" s="96"/>
      <c r="AI196" s="9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155"/>
      <c r="FV196" s="207"/>
      <c r="FW196" s="207"/>
      <c r="FX196" s="207"/>
      <c r="FY196" s="207"/>
    </row>
    <row r="197" spans="2:237" s="47" customFormat="1" ht="8.25" customHeight="1" thickBot="1" x14ac:dyDescent="0.5">
      <c r="B197" s="99"/>
      <c r="C197" s="100"/>
      <c r="D197" s="101"/>
      <c r="E197" s="101"/>
      <c r="F197" s="102"/>
      <c r="G197" s="102"/>
      <c r="H197" s="103"/>
      <c r="I197" s="104"/>
      <c r="J197" s="104"/>
      <c r="K197" s="104"/>
      <c r="L197" s="105"/>
      <c r="M197" s="102"/>
      <c r="N197" s="102"/>
      <c r="O197" s="105"/>
      <c r="P197" s="102"/>
      <c r="Q197" s="102"/>
      <c r="R197" s="100"/>
      <c r="S197" s="106"/>
      <c r="T197" s="106"/>
      <c r="U197" s="100"/>
      <c r="V197" s="100"/>
      <c r="W197" s="100"/>
      <c r="X197" s="100"/>
      <c r="Y197" s="100"/>
      <c r="Z197" s="100"/>
      <c r="AA197" s="100"/>
      <c r="AB197" s="100"/>
      <c r="AC197" s="100"/>
      <c r="AD197" s="100"/>
      <c r="AE197" s="100"/>
      <c r="AF197" s="100"/>
      <c r="AG197" s="100"/>
      <c r="AH197" s="100"/>
      <c r="AI197" s="10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156"/>
      <c r="FV197" s="207"/>
      <c r="FW197" s="207"/>
      <c r="FX197" s="207"/>
      <c r="FY197" s="207"/>
    </row>
    <row r="198" spans="2:237" s="47" customFormat="1" ht="23.25" customHeight="1" thickBot="1" x14ac:dyDescent="0.4">
      <c r="B198" s="36"/>
      <c r="C198" s="26"/>
      <c r="D198" s="26"/>
      <c r="E198" s="26"/>
      <c r="F198" s="26"/>
      <c r="G198" s="26"/>
      <c r="H198" s="26"/>
      <c r="I198" s="26"/>
      <c r="J198" s="26"/>
      <c r="K198" s="26"/>
      <c r="L198" s="26"/>
      <c r="M198" s="26"/>
      <c r="N198" s="26"/>
      <c r="O198" s="36"/>
      <c r="P198" s="26"/>
      <c r="Q198" s="26"/>
      <c r="R198" s="26"/>
      <c r="S198" s="26"/>
      <c r="T198" s="26"/>
      <c r="U198" s="26"/>
      <c r="V198" s="26"/>
      <c r="W198" s="26"/>
      <c r="X198" s="26"/>
      <c r="Y198" s="26"/>
      <c r="Z198" s="26"/>
      <c r="AA198" s="26"/>
      <c r="AB198" s="26"/>
      <c r="AC198" s="26"/>
      <c r="AD198" s="26"/>
      <c r="AE198" s="26"/>
      <c r="AF198" s="26"/>
      <c r="AG198" s="26"/>
      <c r="AH198" s="26"/>
      <c r="AI198" s="26"/>
      <c r="AJ198" s="26"/>
      <c r="FV198" s="207"/>
      <c r="FW198" s="207"/>
      <c r="FX198" s="207"/>
      <c r="FY198" s="207"/>
    </row>
    <row r="199" spans="2:237" s="47" customFormat="1" ht="18" customHeight="1" thickBot="1" x14ac:dyDescent="0.55000000000000004">
      <c r="B199" s="297" t="s">
        <v>65</v>
      </c>
      <c r="C199" s="298"/>
      <c r="D199" s="299"/>
      <c r="E199" s="28"/>
      <c r="F199" s="300" t="s">
        <v>23</v>
      </c>
      <c r="G199" s="301"/>
      <c r="H199" s="301"/>
      <c r="I199" s="301"/>
      <c r="J199" s="301"/>
      <c r="K199" s="301"/>
      <c r="L199" s="301"/>
      <c r="M199" s="302"/>
      <c r="N199" s="26"/>
      <c r="O199" s="303" t="s">
        <v>24</v>
      </c>
      <c r="P199" s="304"/>
      <c r="Q199" s="304"/>
      <c r="R199" s="304"/>
      <c r="S199" s="304"/>
      <c r="T199" s="304"/>
      <c r="U199" s="304"/>
      <c r="V199" s="305"/>
      <c r="W199" s="26"/>
      <c r="X199" s="26"/>
      <c r="Y199" s="26"/>
      <c r="Z199" s="26"/>
      <c r="AA199" s="26"/>
      <c r="AB199" s="26"/>
      <c r="AC199" s="26"/>
      <c r="AD199" s="26"/>
      <c r="AE199" s="26"/>
      <c r="AF199" s="26"/>
      <c r="AG199" s="26"/>
      <c r="AH199" s="26"/>
      <c r="AI199" s="26"/>
      <c r="AJ199" s="26"/>
      <c r="FV199" s="207"/>
      <c r="FW199" s="207"/>
      <c r="FX199" s="207"/>
      <c r="FY199" s="207"/>
    </row>
    <row r="200" spans="2:237" s="47" customFormat="1" ht="24" customHeight="1" thickBot="1" x14ac:dyDescent="0.55000000000000004">
      <c r="B200" s="107" t="s">
        <v>64</v>
      </c>
      <c r="C200" s="75"/>
      <c r="D200" s="108"/>
      <c r="E200" s="109"/>
      <c r="F200" s="110" t="s">
        <v>64</v>
      </c>
      <c r="G200" s="111"/>
      <c r="H200" s="55"/>
      <c r="I200" s="112"/>
      <c r="J200" s="112"/>
      <c r="K200" s="55"/>
      <c r="L200" s="55"/>
      <c r="M200" s="306" t="s">
        <v>26</v>
      </c>
      <c r="N200" s="26"/>
      <c r="O200" s="72" t="s">
        <v>64</v>
      </c>
      <c r="P200" s="65"/>
      <c r="Q200" s="65"/>
      <c r="R200" s="65"/>
      <c r="S200" s="65"/>
      <c r="T200" s="65"/>
      <c r="U200" s="66"/>
      <c r="V200" s="318" t="s">
        <v>27</v>
      </c>
      <c r="W200" s="26"/>
      <c r="X200" s="73" t="s">
        <v>64</v>
      </c>
      <c r="Y200" s="208" t="s">
        <v>198</v>
      </c>
      <c r="Z200" s="208" t="s">
        <v>199</v>
      </c>
      <c r="AA200" s="208" t="s">
        <v>200</v>
      </c>
      <c r="AB200" s="208" t="s">
        <v>201</v>
      </c>
      <c r="AC200" s="208" t="s">
        <v>202</v>
      </c>
      <c r="AD200" s="208" t="s">
        <v>203</v>
      </c>
      <c r="AE200" s="272" t="s">
        <v>205</v>
      </c>
      <c r="AF200" s="272" t="s">
        <v>206</v>
      </c>
      <c r="AG200" s="272" t="s">
        <v>207</v>
      </c>
      <c r="AH200" s="272" t="s">
        <v>208</v>
      </c>
      <c r="AI200" s="272" t="s">
        <v>209</v>
      </c>
      <c r="AJ200" s="272" t="s">
        <v>210</v>
      </c>
      <c r="AK200" s="272" t="s">
        <v>211</v>
      </c>
      <c r="AL200" s="272" t="s">
        <v>212</v>
      </c>
      <c r="AM200" s="272" t="s">
        <v>213</v>
      </c>
      <c r="AN200" s="272" t="s">
        <v>214</v>
      </c>
      <c r="AO200" s="272" t="s">
        <v>215</v>
      </c>
      <c r="AP200" s="272" t="s">
        <v>216</v>
      </c>
      <c r="AQ200" s="272" t="s">
        <v>217</v>
      </c>
      <c r="AR200" s="272" t="s">
        <v>218</v>
      </c>
      <c r="AS200" s="272" t="s">
        <v>219</v>
      </c>
      <c r="AT200" s="272" t="s">
        <v>220</v>
      </c>
      <c r="AU200" s="272" t="s">
        <v>221</v>
      </c>
      <c r="AV200" s="272" t="s">
        <v>222</v>
      </c>
      <c r="AW200" s="272" t="s">
        <v>223</v>
      </c>
      <c r="AX200" s="272" t="s">
        <v>224</v>
      </c>
      <c r="AY200" s="272" t="s">
        <v>225</v>
      </c>
      <c r="AZ200" s="272" t="s">
        <v>226</v>
      </c>
      <c r="BA200" s="272" t="s">
        <v>227</v>
      </c>
      <c r="BB200" s="272" t="s">
        <v>228</v>
      </c>
      <c r="BC200" s="272" t="s">
        <v>229</v>
      </c>
      <c r="BD200" s="272" t="s">
        <v>230</v>
      </c>
      <c r="BE200" s="272" t="s">
        <v>231</v>
      </c>
      <c r="BF200" s="272" t="s">
        <v>232</v>
      </c>
      <c r="BG200" s="272" t="s">
        <v>233</v>
      </c>
      <c r="BH200" s="272" t="s">
        <v>234</v>
      </c>
      <c r="FV200" s="207"/>
      <c r="FW200" s="207"/>
      <c r="FX200" s="207"/>
      <c r="FY200" s="207"/>
    </row>
    <row r="201" spans="2:237" s="47" customFormat="1" ht="24" customHeight="1" thickBot="1" x14ac:dyDescent="0.55000000000000004">
      <c r="B201" s="74" t="s">
        <v>66</v>
      </c>
      <c r="C201" s="75"/>
      <c r="D201" s="30"/>
      <c r="E201" s="26"/>
      <c r="F201" s="113"/>
      <c r="G201" s="55"/>
      <c r="H201" s="114"/>
      <c r="I201" s="281" t="s">
        <v>31</v>
      </c>
      <c r="J201" s="282"/>
      <c r="K201" s="310" t="s">
        <v>32</v>
      </c>
      <c r="L201" s="311"/>
      <c r="M201" s="306"/>
      <c r="N201" s="26"/>
      <c r="O201" s="283" t="s">
        <v>30</v>
      </c>
      <c r="P201" s="284"/>
      <c r="Q201" s="35"/>
      <c r="R201" s="283" t="s">
        <v>31</v>
      </c>
      <c r="S201" s="284"/>
      <c r="T201" s="310" t="s">
        <v>32</v>
      </c>
      <c r="U201" s="311"/>
      <c r="V201" s="318"/>
      <c r="W201" s="76"/>
      <c r="X201" s="77" t="s">
        <v>67</v>
      </c>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c r="BJ201" s="207">
        <f>Y201</f>
        <v>0</v>
      </c>
      <c r="BK201" s="207">
        <f t="shared" ref="BK201:BK203" si="1966">Z201</f>
        <v>0</v>
      </c>
      <c r="BL201" s="207">
        <f t="shared" ref="BL201:BL203" si="1967">AA201</f>
        <v>0</v>
      </c>
      <c r="BM201" s="207">
        <f t="shared" ref="BM201:BM203" si="1968">AB201</f>
        <v>0</v>
      </c>
      <c r="BN201" s="207">
        <f t="shared" ref="BN201:BN203" si="1969">AC201</f>
        <v>0</v>
      </c>
      <c r="BO201" s="207">
        <f t="shared" ref="BO201:BO203" si="1970">AD201</f>
        <v>0</v>
      </c>
      <c r="BP201" s="207">
        <f t="shared" ref="BP201:BP203" si="1971">AE201</f>
        <v>0</v>
      </c>
      <c r="BQ201" s="207">
        <f t="shared" ref="BQ201:BQ203" si="1972">AF201</f>
        <v>0</v>
      </c>
      <c r="BR201" s="207">
        <f t="shared" ref="BR201:BR203" si="1973">AG201</f>
        <v>0</v>
      </c>
      <c r="BS201" s="207">
        <f t="shared" ref="BS201:BS203" si="1974">AH201</f>
        <v>0</v>
      </c>
      <c r="BT201" s="207">
        <f t="shared" ref="BT201:BT203" si="1975">AI201</f>
        <v>0</v>
      </c>
      <c r="BU201" s="207">
        <f>AJ201</f>
        <v>0</v>
      </c>
      <c r="BV201" s="207">
        <f t="shared" ref="BV201:BV203" si="1976">AK201</f>
        <v>0</v>
      </c>
      <c r="BW201" s="207">
        <f t="shared" ref="BW201:BW203" si="1977">AL201</f>
        <v>0</v>
      </c>
      <c r="BX201" s="207">
        <f t="shared" ref="BX201:BX203" si="1978">AM201</f>
        <v>0</v>
      </c>
      <c r="BY201" s="207">
        <f t="shared" ref="BY201:BY203" si="1979">AN201</f>
        <v>0</v>
      </c>
      <c r="BZ201" s="207">
        <f t="shared" ref="BZ201:BZ203" si="1980">AO201</f>
        <v>0</v>
      </c>
      <c r="CA201" s="207">
        <f t="shared" ref="CA201:CA203" si="1981">AP201</f>
        <v>0</v>
      </c>
      <c r="CB201" s="207">
        <f t="shared" ref="CB201:CB203" si="1982">AQ201</f>
        <v>0</v>
      </c>
      <c r="CC201" s="207">
        <f t="shared" ref="CC201:CC203" si="1983">AR201</f>
        <v>0</v>
      </c>
      <c r="CD201" s="207">
        <f t="shared" ref="CD201:CD203" si="1984">AS201</f>
        <v>0</v>
      </c>
      <c r="CE201" s="207">
        <f t="shared" ref="CE201:CE203" si="1985">AT201</f>
        <v>0</v>
      </c>
      <c r="CF201" s="207">
        <f t="shared" ref="CF201:CF203" si="1986">AU201</f>
        <v>0</v>
      </c>
      <c r="CG201" s="207">
        <f t="shared" ref="CG201:CG203" si="1987">AV201</f>
        <v>0</v>
      </c>
      <c r="CH201" s="207">
        <f t="shared" ref="CH201:CH203" si="1988">AW201</f>
        <v>0</v>
      </c>
      <c r="CI201" s="207">
        <f t="shared" ref="CI201:CI203" si="1989">AX201</f>
        <v>0</v>
      </c>
      <c r="CJ201" s="207">
        <f t="shared" ref="CJ201:CJ203" si="1990">AY201</f>
        <v>0</v>
      </c>
      <c r="CK201" s="207">
        <f t="shared" ref="CK201:CK203" si="1991">AZ201</f>
        <v>0</v>
      </c>
      <c r="CL201" s="207">
        <f t="shared" ref="CL201:CL203" si="1992">BA201</f>
        <v>0</v>
      </c>
      <c r="CM201" s="207">
        <f t="shared" ref="CM201:CM203" si="1993">BB201</f>
        <v>0</v>
      </c>
      <c r="CN201" s="207">
        <f t="shared" ref="CN201:CN203" si="1994">BC201</f>
        <v>0</v>
      </c>
      <c r="CO201" s="207">
        <f t="shared" ref="CO201:CO203" si="1995">BD201</f>
        <v>0</v>
      </c>
      <c r="CP201" s="207">
        <f t="shared" ref="CP201:CP203" si="1996">BE201</f>
        <v>0</v>
      </c>
      <c r="CQ201" s="207">
        <f t="shared" ref="CQ201:CQ203" si="1997">BF201</f>
        <v>0</v>
      </c>
      <c r="CR201" s="207">
        <f>BG201</f>
        <v>0</v>
      </c>
      <c r="CS201" s="207">
        <f t="shared" ref="CS201:CS202" si="1998">BH201</f>
        <v>0</v>
      </c>
      <c r="CT201" s="207">
        <f>Y202</f>
        <v>0</v>
      </c>
      <c r="CU201" s="207">
        <f t="shared" ref="CU201" si="1999">Z202</f>
        <v>0</v>
      </c>
      <c r="CV201" s="207">
        <f t="shared" ref="CV201" si="2000">AA202</f>
        <v>0</v>
      </c>
      <c r="CW201" s="207">
        <f t="shared" ref="CW201" si="2001">AB202</f>
        <v>0</v>
      </c>
      <c r="CX201" s="207">
        <f t="shared" ref="CX201" si="2002">AC202</f>
        <v>0</v>
      </c>
      <c r="CY201" s="207">
        <f t="shared" ref="CY201" si="2003">AD202</f>
        <v>0</v>
      </c>
      <c r="CZ201" s="207">
        <f t="shared" ref="CZ201" si="2004">AE202</f>
        <v>0</v>
      </c>
      <c r="DA201" s="207">
        <f t="shared" ref="DA201" si="2005">AF202</f>
        <v>0</v>
      </c>
      <c r="DB201" s="207">
        <f t="shared" ref="DB201" si="2006">AG202</f>
        <v>0</v>
      </c>
      <c r="DC201" s="207">
        <f t="shared" ref="DC201" si="2007">AH202</f>
        <v>0</v>
      </c>
      <c r="DD201" s="207">
        <f t="shared" ref="DD201" si="2008">AI202</f>
        <v>0</v>
      </c>
      <c r="DE201" s="207">
        <f>AJ202</f>
        <v>0</v>
      </c>
      <c r="DF201" s="207">
        <f t="shared" ref="DF201" si="2009">AK202</f>
        <v>0</v>
      </c>
      <c r="DG201" s="207">
        <f t="shared" ref="DG201" si="2010">AL202</f>
        <v>0</v>
      </c>
      <c r="DH201" s="207">
        <f t="shared" ref="DH201" si="2011">AM202</f>
        <v>0</v>
      </c>
      <c r="DI201" s="207">
        <f t="shared" ref="DI201" si="2012">AN202</f>
        <v>0</v>
      </c>
      <c r="DJ201" s="207">
        <f t="shared" ref="DJ201" si="2013">AO202</f>
        <v>0</v>
      </c>
      <c r="DK201" s="207">
        <f t="shared" ref="DK201" si="2014">AP202</f>
        <v>0</v>
      </c>
      <c r="DL201" s="207">
        <f t="shared" ref="DL201" si="2015">AQ202</f>
        <v>0</v>
      </c>
      <c r="DM201" s="207">
        <f t="shared" ref="DM201" si="2016">AR202</f>
        <v>0</v>
      </c>
      <c r="DN201" s="207">
        <f t="shared" ref="DN201" si="2017">AS202</f>
        <v>0</v>
      </c>
      <c r="DO201" s="207">
        <f t="shared" ref="DO201" si="2018">AT202</f>
        <v>0</v>
      </c>
      <c r="DP201" s="207">
        <f t="shared" ref="DP201" si="2019">AU202</f>
        <v>0</v>
      </c>
      <c r="DQ201" s="207">
        <f t="shared" ref="DQ201" si="2020">AV202</f>
        <v>0</v>
      </c>
      <c r="DR201" s="207">
        <f t="shared" ref="DR201" si="2021">AW202</f>
        <v>0</v>
      </c>
      <c r="DS201" s="207">
        <f t="shared" ref="DS201" si="2022">AX202</f>
        <v>0</v>
      </c>
      <c r="DT201" s="207">
        <f t="shared" ref="DT201" si="2023">AY202</f>
        <v>0</v>
      </c>
      <c r="DU201" s="207">
        <f t="shared" ref="DU201" si="2024">AZ202</f>
        <v>0</v>
      </c>
      <c r="DV201" s="207">
        <f t="shared" ref="DV201" si="2025">BA202</f>
        <v>0</v>
      </c>
      <c r="DW201" s="207">
        <f t="shared" ref="DW201" si="2026">BB202</f>
        <v>0</v>
      </c>
      <c r="DX201" s="207">
        <f t="shared" ref="DX201" si="2027">BC202</f>
        <v>0</v>
      </c>
      <c r="DY201" s="207">
        <f t="shared" ref="DY201" si="2028">BD202</f>
        <v>0</v>
      </c>
      <c r="DZ201" s="207">
        <f t="shared" ref="DZ201" si="2029">BE202</f>
        <v>0</v>
      </c>
      <c r="EA201" s="207">
        <f t="shared" ref="EA201" si="2030">BF202</f>
        <v>0</v>
      </c>
      <c r="EB201" s="207">
        <f t="shared" ref="EB201" si="2031">BG202</f>
        <v>0</v>
      </c>
      <c r="EC201" s="207">
        <f t="shared" ref="EC201" si="2032">BH202</f>
        <v>0</v>
      </c>
      <c r="ED201" s="207">
        <f>Y203</f>
        <v>0</v>
      </c>
      <c r="EE201" s="207">
        <f t="shared" ref="EE201" si="2033">Z203</f>
        <v>0</v>
      </c>
      <c r="EF201" s="207">
        <f t="shared" ref="EF201" si="2034">AA203</f>
        <v>0</v>
      </c>
      <c r="EG201" s="207">
        <f t="shared" ref="EG201" si="2035">AB203</f>
        <v>0</v>
      </c>
      <c r="EH201" s="207">
        <f t="shared" ref="EH201" si="2036">AC203</f>
        <v>0</v>
      </c>
      <c r="EI201" s="207">
        <f t="shared" ref="EI201" si="2037">AD203</f>
        <v>0</v>
      </c>
      <c r="EJ201" s="207">
        <f t="shared" ref="EJ201" si="2038">AE203</f>
        <v>0</v>
      </c>
      <c r="EK201" s="207">
        <f t="shared" ref="EK201" si="2039">AF203</f>
        <v>0</v>
      </c>
      <c r="EL201" s="207">
        <f t="shared" ref="EL201" si="2040">AG203</f>
        <v>0</v>
      </c>
      <c r="EM201" s="207">
        <f t="shared" ref="EM201" si="2041">AH203</f>
        <v>0</v>
      </c>
      <c r="EN201" s="207">
        <f t="shared" ref="EN201" si="2042">AI203</f>
        <v>0</v>
      </c>
      <c r="EO201" s="207">
        <f>AJ203</f>
        <v>0</v>
      </c>
      <c r="EP201" s="207">
        <f t="shared" ref="EP201" si="2043">AK203</f>
        <v>0</v>
      </c>
      <c r="EQ201" s="207">
        <f t="shared" ref="EQ201" si="2044">AL203</f>
        <v>0</v>
      </c>
      <c r="ER201" s="207">
        <f t="shared" ref="ER201" si="2045">AM203</f>
        <v>0</v>
      </c>
      <c r="ES201" s="207">
        <f t="shared" ref="ES201" si="2046">AN203</f>
        <v>0</v>
      </c>
      <c r="ET201" s="207">
        <f t="shared" ref="ET201" si="2047">AO203</f>
        <v>0</v>
      </c>
      <c r="EU201" s="207">
        <f t="shared" ref="EU201" si="2048">AP203</f>
        <v>0</v>
      </c>
      <c r="EV201" s="207">
        <f t="shared" ref="EV201" si="2049">AQ203</f>
        <v>0</v>
      </c>
      <c r="EW201" s="207">
        <f t="shared" ref="EW201" si="2050">AR203</f>
        <v>0</v>
      </c>
      <c r="EX201" s="207">
        <f t="shared" ref="EX201" si="2051">AS203</f>
        <v>0</v>
      </c>
      <c r="EY201" s="207">
        <f t="shared" ref="EY201" si="2052">AT203</f>
        <v>0</v>
      </c>
      <c r="EZ201" s="207">
        <f t="shared" ref="EZ201" si="2053">AU203</f>
        <v>0</v>
      </c>
      <c r="FA201" s="207">
        <f t="shared" ref="FA201" si="2054">AV203</f>
        <v>0</v>
      </c>
      <c r="FB201" s="207">
        <f t="shared" ref="FB201" si="2055">AW203</f>
        <v>0</v>
      </c>
      <c r="FC201" s="207">
        <f t="shared" ref="FC201" si="2056">AX203</f>
        <v>0</v>
      </c>
      <c r="FD201" s="207">
        <f t="shared" ref="FD201" si="2057">AY203</f>
        <v>0</v>
      </c>
      <c r="FE201" s="207">
        <f t="shared" ref="FE201" si="2058">AZ203</f>
        <v>0</v>
      </c>
      <c r="FF201" s="207">
        <f t="shared" ref="FF201" si="2059">BA203</f>
        <v>0</v>
      </c>
      <c r="FG201" s="207">
        <f t="shared" ref="FG201" si="2060">BB203</f>
        <v>0</v>
      </c>
      <c r="FH201" s="207">
        <f t="shared" ref="FH201" si="2061">BC203</f>
        <v>0</v>
      </c>
      <c r="FI201" s="207">
        <f t="shared" ref="FI201" si="2062">BD203</f>
        <v>0</v>
      </c>
      <c r="FJ201" s="207">
        <f t="shared" ref="FJ201" si="2063">BE203</f>
        <v>0</v>
      </c>
      <c r="FK201" s="207">
        <f t="shared" ref="FK201" si="2064">BF203</f>
        <v>0</v>
      </c>
      <c r="FL201" s="207">
        <f t="shared" ref="FL201" si="2065">BG203</f>
        <v>0</v>
      </c>
      <c r="FM201" s="207">
        <f t="shared" ref="FM201" si="2066">BH203</f>
        <v>0</v>
      </c>
      <c r="FN201" s="207">
        <f>'Coversheet'!$D$5</f>
        <v>0</v>
      </c>
      <c r="FO201" s="207">
        <f>'Coversheet'!$D$6</f>
        <v>0</v>
      </c>
      <c r="FP201" s="207">
        <f>'Coversheet'!$H$14</f>
        <v>0</v>
      </c>
      <c r="FQ201" s="207">
        <f>'Coversheet'!$H$15</f>
        <v>0</v>
      </c>
      <c r="FR201" s="207" t="str">
        <f>'Coversheet'!$D$12</f>
        <v>Select</v>
      </c>
      <c r="FS201" s="207" t="str">
        <f>'Coversheet'!$B$1</f>
        <v>Retail Collaborative Program Report v 01/2024</v>
      </c>
      <c r="FT201" s="266">
        <f>'Coversheet'!$G$15</f>
        <v>0</v>
      </c>
      <c r="FU201" s="207">
        <f>'Coversheet'!$G$16</f>
        <v>0</v>
      </c>
      <c r="FV201" s="266" t="str">
        <f>'Coversheet'!$D$7</f>
        <v>Select Recipient Name</v>
      </c>
      <c r="FW201" s="266" t="str">
        <f>'Coversheet'!$E$7</f>
        <v>Select Recipient Name</v>
      </c>
      <c r="FX201" s="266" t="str">
        <f>'Coversheet'!$F$7</f>
        <v>Select Recipient Name</v>
      </c>
      <c r="FY201" s="266" t="str">
        <f>'Coversheet'!$G$7</f>
        <v>Select Recipient Name</v>
      </c>
      <c r="FZ201" s="266">
        <f>D201</f>
        <v>0</v>
      </c>
      <c r="GA201" s="266">
        <f>D202</f>
        <v>0</v>
      </c>
      <c r="GB201" s="267">
        <f>B204</f>
        <v>0</v>
      </c>
      <c r="GC201" s="207">
        <f>D196</f>
        <v>0</v>
      </c>
      <c r="GD201" s="266">
        <f>H196</f>
        <v>0</v>
      </c>
      <c r="GE201" s="207" t="str">
        <f>P196</f>
        <v>Select</v>
      </c>
      <c r="GF201" s="207">
        <f>S196</f>
        <v>0</v>
      </c>
      <c r="GG201" s="266">
        <f>H201</f>
        <v>0</v>
      </c>
      <c r="GH201" s="266">
        <f>H202</f>
        <v>0</v>
      </c>
      <c r="GI201" s="207" t="str">
        <f>K201</f>
        <v>Select</v>
      </c>
      <c r="GJ201" s="207" t="str">
        <f>L202</f>
        <v>Select</v>
      </c>
      <c r="GK201" s="207">
        <f>F204</f>
        <v>0</v>
      </c>
      <c r="GL201" s="207">
        <f>M204</f>
        <v>0</v>
      </c>
      <c r="GM201" s="266">
        <f>Q201</f>
        <v>0</v>
      </c>
      <c r="GN201" s="266">
        <f>Q202</f>
        <v>0</v>
      </c>
      <c r="GO201" s="207" t="str">
        <f>T201</f>
        <v>Select</v>
      </c>
      <c r="GP201" s="207" t="str">
        <f>U202</f>
        <v>Select</v>
      </c>
      <c r="GQ201" s="207" t="str">
        <f>O204</f>
        <v>[If this Plan of Action was reported as complete at your Mid-Year Report and no additional updates are needed please skip the Annual Report Response Section. Otherwise, complete the Annual Report Response section and replace this bracketed text with your Progress Report]</v>
      </c>
      <c r="GR201" s="207">
        <f>V204</f>
        <v>0</v>
      </c>
      <c r="GS201" s="47" t="s">
        <v>64</v>
      </c>
      <c r="GT201" s="207" t="str">
        <f>'Performance Elements'!$C$14</f>
        <v xml:space="preserve">Develop a national Food Code adoption strategy (includes integrating FC Adoption Tool Kit into the strategy – NEW ERA DELIVERABLE 3.2.3 </v>
      </c>
      <c r="GU20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01" s="207" t="str">
        <f>'Performance Elements'!$C$16</f>
        <v>Increase enrollment and active participation and application of the Retail Food Regulatory Program Standards.</v>
      </c>
      <c r="GW20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01" s="207" t="str">
        <f>'Performance Elements'!$C$18</f>
        <v>Increase number of establishments that have well developed and implemented Food Safety Management Systems (FSMS)s (Includes well developed employee health program). – NEW ERA DELIVERABLE 3.2.3</v>
      </c>
      <c r="GY201" s="207" t="str">
        <f>'Performance Elements'!$C$19</f>
        <v xml:space="preserve">Develop a strategy to enhance communication and better tell our story </v>
      </c>
      <c r="GZ201" s="207">
        <f>'Performance Elements'!$C$21</f>
        <v>0</v>
      </c>
      <c r="HA201" s="207">
        <f>'Performance Elements'!$C$22</f>
        <v>0</v>
      </c>
      <c r="HB201" s="207">
        <f>'Performance Elements'!$C$23</f>
        <v>0</v>
      </c>
      <c r="HC201" s="207">
        <f>'Performance Elements'!$C$24</f>
        <v>0</v>
      </c>
      <c r="HD201" s="207">
        <f>'Performance Elements'!$C$25</f>
        <v>0</v>
      </c>
      <c r="HE201" s="207">
        <f>'Performance Elements'!$C$26</f>
        <v>0</v>
      </c>
      <c r="HF201" s="207">
        <f>'Performance Elements'!$C$27</f>
        <v>0</v>
      </c>
      <c r="HG201" s="207">
        <f>'Performance Elements'!$C$28</f>
        <v>0</v>
      </c>
      <c r="HH201" s="207">
        <f>'Performance Elements'!$C$29</f>
        <v>0</v>
      </c>
      <c r="HI201" s="207">
        <f>'Performance Elements'!$C$30</f>
        <v>0</v>
      </c>
      <c r="HJ201" s="207">
        <f>'Performance Elements'!$C$31</f>
        <v>0</v>
      </c>
      <c r="HK201" s="207">
        <f>'Performance Elements'!$C$32</f>
        <v>0</v>
      </c>
      <c r="HL201" s="207">
        <f>'Performance Elements'!$C$33</f>
        <v>0</v>
      </c>
      <c r="HM201" s="207">
        <f>'Performance Elements'!$C$34</f>
        <v>0</v>
      </c>
      <c r="HN201" s="207">
        <f>'Performance Elements'!$C$35</f>
        <v>0</v>
      </c>
      <c r="HO201" s="207">
        <f>'Performance Elements'!$C$36</f>
        <v>0</v>
      </c>
      <c r="HP201" s="207">
        <f>'Performance Elements'!$C$37</f>
        <v>0</v>
      </c>
      <c r="HQ201" s="207">
        <f>'Performance Elements'!$C$38</f>
        <v>0</v>
      </c>
      <c r="HR201" s="207">
        <f>'Performance Elements'!$C$39</f>
        <v>0</v>
      </c>
      <c r="HS201" s="207">
        <f>'Performance Elements'!$C$40</f>
        <v>0</v>
      </c>
      <c r="HT201" s="207">
        <f>'Performance Elements'!$C$41</f>
        <v>0</v>
      </c>
      <c r="HU201" s="207">
        <f>'Performance Elements'!$C$42</f>
        <v>0</v>
      </c>
      <c r="HV201" s="207">
        <f>'Performance Elements'!$C$43</f>
        <v>0</v>
      </c>
      <c r="HW201" s="207">
        <f>'Performance Elements'!$C$44</f>
        <v>0</v>
      </c>
      <c r="HX201" s="207">
        <f>'Performance Elements'!$C$45</f>
        <v>0</v>
      </c>
      <c r="HY201" s="207">
        <f>'Performance Elements'!$C$46</f>
        <v>0</v>
      </c>
      <c r="HZ201" s="207">
        <f>'Performance Elements'!$C$46</f>
        <v>0</v>
      </c>
      <c r="IA201" s="207">
        <f>'Performance Elements'!$C$47</f>
        <v>0</v>
      </c>
      <c r="IB201" s="207">
        <f>'Performance Elements'!$C$48</f>
        <v>0</v>
      </c>
      <c r="IC201" s="207">
        <f>'Performance Elements'!$C$49</f>
        <v>0</v>
      </c>
    </row>
    <row r="202" spans="2:237" s="47" customFormat="1" ht="24" customHeight="1" thickBot="1" x14ac:dyDescent="0.55000000000000004">
      <c r="B202" s="74" t="s">
        <v>34</v>
      </c>
      <c r="C202" s="75"/>
      <c r="D202" s="30"/>
      <c r="E202" s="26"/>
      <c r="F202" s="113"/>
      <c r="G202" s="55"/>
      <c r="H202" s="114"/>
      <c r="I202" s="281" t="s">
        <v>36</v>
      </c>
      <c r="J202" s="281"/>
      <c r="K202" s="282"/>
      <c r="L202" s="78" t="s">
        <v>32</v>
      </c>
      <c r="M202" s="306"/>
      <c r="N202" s="26"/>
      <c r="O202" s="283" t="s">
        <v>35</v>
      </c>
      <c r="P202" s="284"/>
      <c r="Q202" s="35"/>
      <c r="R202" s="283" t="s">
        <v>36</v>
      </c>
      <c r="S202" s="285"/>
      <c r="T202" s="284"/>
      <c r="U202" s="78" t="s">
        <v>32</v>
      </c>
      <c r="V202" s="318"/>
      <c r="W202" s="79"/>
      <c r="X202" s="80" t="s">
        <v>37</v>
      </c>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J202" s="207">
        <f>Y202</f>
        <v>0</v>
      </c>
      <c r="BK202" s="207">
        <f t="shared" si="1966"/>
        <v>0</v>
      </c>
      <c r="BL202" s="207">
        <f t="shared" si="1967"/>
        <v>0</v>
      </c>
      <c r="BM202" s="207">
        <f t="shared" si="1968"/>
        <v>0</v>
      </c>
      <c r="BN202" s="207">
        <f t="shared" si="1969"/>
        <v>0</v>
      </c>
      <c r="BO202" s="207">
        <f t="shared" si="1970"/>
        <v>0</v>
      </c>
      <c r="BP202" s="207">
        <f t="shared" si="1971"/>
        <v>0</v>
      </c>
      <c r="BQ202" s="207">
        <f t="shared" si="1972"/>
        <v>0</v>
      </c>
      <c r="BR202" s="207">
        <f t="shared" si="1973"/>
        <v>0</v>
      </c>
      <c r="BS202" s="207">
        <f t="shared" si="1974"/>
        <v>0</v>
      </c>
      <c r="BT202" s="207">
        <f t="shared" si="1975"/>
        <v>0</v>
      </c>
      <c r="BU202" s="207">
        <f t="shared" ref="BU202" si="2067">AJ202</f>
        <v>0</v>
      </c>
      <c r="BV202" s="207">
        <f t="shared" si="1976"/>
        <v>0</v>
      </c>
      <c r="BW202" s="207">
        <f t="shared" si="1977"/>
        <v>0</v>
      </c>
      <c r="BX202" s="207">
        <f t="shared" si="1978"/>
        <v>0</v>
      </c>
      <c r="BY202" s="207">
        <f t="shared" si="1979"/>
        <v>0</v>
      </c>
      <c r="BZ202" s="207">
        <f t="shared" si="1980"/>
        <v>0</v>
      </c>
      <c r="CA202" s="207">
        <f t="shared" si="1981"/>
        <v>0</v>
      </c>
      <c r="CB202" s="207">
        <f t="shared" si="1982"/>
        <v>0</v>
      </c>
      <c r="CC202" s="207">
        <f t="shared" si="1983"/>
        <v>0</v>
      </c>
      <c r="CD202" s="207">
        <f t="shared" si="1984"/>
        <v>0</v>
      </c>
      <c r="CE202" s="207">
        <f t="shared" si="1985"/>
        <v>0</v>
      </c>
      <c r="CF202" s="207">
        <f t="shared" si="1986"/>
        <v>0</v>
      </c>
      <c r="CG202" s="207">
        <f t="shared" si="1987"/>
        <v>0</v>
      </c>
      <c r="CH202" s="207">
        <f t="shared" si="1988"/>
        <v>0</v>
      </c>
      <c r="CI202" s="207">
        <f t="shared" si="1989"/>
        <v>0</v>
      </c>
      <c r="CJ202" s="207">
        <f t="shared" si="1990"/>
        <v>0</v>
      </c>
      <c r="CK202" s="207">
        <f t="shared" si="1991"/>
        <v>0</v>
      </c>
      <c r="CL202" s="207">
        <f t="shared" si="1992"/>
        <v>0</v>
      </c>
      <c r="CM202" s="207">
        <f t="shared" si="1993"/>
        <v>0</v>
      </c>
      <c r="CN202" s="207">
        <f t="shared" si="1994"/>
        <v>0</v>
      </c>
      <c r="CO202" s="207">
        <f t="shared" si="1995"/>
        <v>0</v>
      </c>
      <c r="CP202" s="207">
        <f t="shared" si="1996"/>
        <v>0</v>
      </c>
      <c r="CQ202" s="207">
        <f t="shared" si="1997"/>
        <v>0</v>
      </c>
      <c r="CR202" s="207">
        <f t="shared" ref="CR202" si="2068">BG202</f>
        <v>0</v>
      </c>
      <c r="CS202" s="207">
        <f t="shared" si="1998"/>
        <v>0</v>
      </c>
      <c r="CT202" s="207"/>
      <c r="CU202" s="207"/>
      <c r="CV202" s="207"/>
      <c r="CW202" s="207"/>
      <c r="CX202" s="207"/>
      <c r="CY202" s="207"/>
      <c r="CZ202" s="207"/>
      <c r="DA202" s="207"/>
      <c r="DB202" s="207"/>
      <c r="DC202" s="207"/>
      <c r="DD202" s="207"/>
      <c r="DE202" s="207"/>
      <c r="DF202" s="207"/>
      <c r="DG202" s="207"/>
      <c r="DH202" s="207"/>
      <c r="DI202" s="207"/>
      <c r="DJ202" s="207"/>
      <c r="DK202" s="207"/>
      <c r="DL202" s="207"/>
      <c r="DM202" s="207"/>
      <c r="DN202" s="207"/>
      <c r="DO202" s="207"/>
      <c r="DP202" s="207"/>
      <c r="DQ202" s="207"/>
      <c r="DR202" s="207"/>
      <c r="DS202" s="207"/>
      <c r="DT202" s="207"/>
      <c r="DU202" s="207"/>
      <c r="DV202" s="207"/>
      <c r="DW202" s="207"/>
      <c r="DX202" s="207"/>
      <c r="DY202" s="207"/>
      <c r="DZ202" s="207"/>
      <c r="EA202" s="207"/>
      <c r="EB202" s="207"/>
      <c r="EC202" s="207"/>
      <c r="ED202" s="207"/>
      <c r="EE202" s="207"/>
      <c r="EF202" s="207"/>
      <c r="EG202" s="207"/>
      <c r="EH202" s="207"/>
      <c r="EI202" s="207"/>
      <c r="EJ202" s="207"/>
      <c r="EK202" s="207"/>
      <c r="EL202" s="207"/>
      <c r="EM202" s="207"/>
      <c r="EN202" s="207"/>
      <c r="EO202" s="207"/>
      <c r="EP202" s="207"/>
      <c r="EQ202" s="207"/>
      <c r="ER202" s="207"/>
      <c r="ES202" s="207"/>
      <c r="ET202" s="207"/>
      <c r="EU202" s="207"/>
      <c r="EV202" s="207"/>
      <c r="EW202" s="207"/>
      <c r="EX202" s="207"/>
      <c r="EY202" s="207"/>
      <c r="EZ202" s="207"/>
      <c r="FA202" s="207"/>
      <c r="FB202" s="207"/>
      <c r="FC202" s="207"/>
      <c r="FD202" s="207"/>
      <c r="FE202" s="207"/>
      <c r="FF202" s="207"/>
      <c r="FG202" s="207"/>
      <c r="FH202" s="207"/>
      <c r="FI202" s="207"/>
      <c r="FJ202" s="207"/>
      <c r="FK202" s="207"/>
      <c r="FL202" s="207"/>
      <c r="FM202" s="207"/>
      <c r="FN202" s="207">
        <f>'Coversheet'!$D$5</f>
        <v>0</v>
      </c>
      <c r="FO202" s="207">
        <f>'Coversheet'!$D$6</f>
        <v>0</v>
      </c>
      <c r="FP202" s="207">
        <f>'Coversheet'!$H$14</f>
        <v>0</v>
      </c>
      <c r="FQ202" s="207">
        <f>'Coversheet'!$H$15</f>
        <v>0</v>
      </c>
      <c r="FR202" s="207" t="str">
        <f>'Coversheet'!$D$12</f>
        <v>Select</v>
      </c>
      <c r="FS202" s="207" t="str">
        <f>'Coversheet'!$B$1</f>
        <v>Retail Collaborative Program Report v 01/2024</v>
      </c>
      <c r="FT202" s="266">
        <f>'Coversheet'!$G$15</f>
        <v>0</v>
      </c>
      <c r="FU202" s="207">
        <f>'Coversheet'!$G$16</f>
        <v>0</v>
      </c>
      <c r="FV202" s="266" t="str">
        <f>'Coversheet'!$D$7</f>
        <v>Select Recipient Name</v>
      </c>
      <c r="FW202" s="266" t="str">
        <f>'Coversheet'!$E$7</f>
        <v>Select Recipient Name</v>
      </c>
      <c r="FX202" s="266" t="str">
        <f>'Coversheet'!$F$7</f>
        <v>Select Recipient Name</v>
      </c>
      <c r="FY202" s="266" t="str">
        <f>'Coversheet'!$G$7</f>
        <v>Select Recipient Name</v>
      </c>
      <c r="FZ202" s="207"/>
      <c r="GA202" s="207"/>
      <c r="GB202" s="207"/>
      <c r="GC202" s="207"/>
      <c r="GD202" s="207"/>
      <c r="GE202" s="207"/>
      <c r="GF202" s="207"/>
      <c r="GG202" s="207"/>
      <c r="GH202" s="207"/>
      <c r="GI202" s="207"/>
      <c r="GJ202" s="207"/>
      <c r="GK202" s="207"/>
      <c r="GL202" s="207"/>
      <c r="GM202" s="207"/>
      <c r="GN202" s="207"/>
      <c r="GO202" s="207"/>
      <c r="GP202" s="207"/>
      <c r="GQ202" s="207"/>
      <c r="GR202" s="207"/>
      <c r="GS202" s="47" t="s">
        <v>64</v>
      </c>
      <c r="GT202" s="207" t="str">
        <f>'Performance Elements'!$C$14</f>
        <v xml:space="preserve">Develop a national Food Code adoption strategy (includes integrating FC Adoption Tool Kit into the strategy – NEW ERA DELIVERABLE 3.2.3 </v>
      </c>
      <c r="GU20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02" s="207" t="str">
        <f>'Performance Elements'!$C$16</f>
        <v>Increase enrollment and active participation and application of the Retail Food Regulatory Program Standards.</v>
      </c>
      <c r="GW20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02" s="207" t="str">
        <f>'Performance Elements'!$C$18</f>
        <v>Increase number of establishments that have well developed and implemented Food Safety Management Systems (FSMS)s (Includes well developed employee health program). – NEW ERA DELIVERABLE 3.2.3</v>
      </c>
      <c r="GY202" s="207" t="str">
        <f>'Performance Elements'!$C$19</f>
        <v xml:space="preserve">Develop a strategy to enhance communication and better tell our story </v>
      </c>
      <c r="GZ202" s="207">
        <f>'Performance Elements'!$C$21</f>
        <v>0</v>
      </c>
      <c r="HA202" s="207">
        <f>'Performance Elements'!$C$22</f>
        <v>0</v>
      </c>
      <c r="HB202" s="207">
        <f>'Performance Elements'!$C$23</f>
        <v>0</v>
      </c>
      <c r="HC202" s="207">
        <f>'Performance Elements'!$C$24</f>
        <v>0</v>
      </c>
      <c r="HD202" s="207">
        <f>'Performance Elements'!$C$25</f>
        <v>0</v>
      </c>
      <c r="HE202" s="207">
        <f>'Performance Elements'!$C$26</f>
        <v>0</v>
      </c>
      <c r="HF202" s="207">
        <f>'Performance Elements'!$C$27</f>
        <v>0</v>
      </c>
      <c r="HG202" s="207">
        <f>'Performance Elements'!$C$28</f>
        <v>0</v>
      </c>
      <c r="HH202" s="207">
        <f>'Performance Elements'!$C$29</f>
        <v>0</v>
      </c>
      <c r="HI202" s="207">
        <f>'Performance Elements'!$C$30</f>
        <v>0</v>
      </c>
      <c r="HJ202" s="207">
        <f>'Performance Elements'!$C$31</f>
        <v>0</v>
      </c>
      <c r="HK202" s="207">
        <f>'Performance Elements'!$C$32</f>
        <v>0</v>
      </c>
      <c r="HL202" s="207">
        <f>'Performance Elements'!$C$33</f>
        <v>0</v>
      </c>
      <c r="HM202" s="207">
        <f>'Performance Elements'!$C$34</f>
        <v>0</v>
      </c>
      <c r="HN202" s="207">
        <f>'Performance Elements'!$C$35</f>
        <v>0</v>
      </c>
      <c r="HO202" s="207">
        <f>'Performance Elements'!$C$36</f>
        <v>0</v>
      </c>
      <c r="HP202" s="207">
        <f>'Performance Elements'!$C$37</f>
        <v>0</v>
      </c>
      <c r="HQ202" s="207">
        <f>'Performance Elements'!$C$38</f>
        <v>0</v>
      </c>
      <c r="HR202" s="207">
        <f>'Performance Elements'!$C$39</f>
        <v>0</v>
      </c>
      <c r="HS202" s="207">
        <f>'Performance Elements'!$C$40</f>
        <v>0</v>
      </c>
      <c r="HT202" s="207">
        <f>'Performance Elements'!$C$41</f>
        <v>0</v>
      </c>
      <c r="HU202" s="207">
        <f>'Performance Elements'!$C$42</f>
        <v>0</v>
      </c>
      <c r="HV202" s="207">
        <f>'Performance Elements'!$C$43</f>
        <v>0</v>
      </c>
      <c r="HW202" s="207">
        <f>'Performance Elements'!$C$44</f>
        <v>0</v>
      </c>
      <c r="HX202" s="207">
        <f>'Performance Elements'!$C$45</f>
        <v>0</v>
      </c>
      <c r="HY202" s="207">
        <f>'Performance Elements'!$C$46</f>
        <v>0</v>
      </c>
      <c r="HZ202" s="207">
        <f>'Performance Elements'!$C$46</f>
        <v>0</v>
      </c>
      <c r="IA202" s="207">
        <f>'Performance Elements'!$C$47</f>
        <v>0</v>
      </c>
      <c r="IB202" s="207">
        <f>'Performance Elements'!$C$48</f>
        <v>0</v>
      </c>
      <c r="IC202" s="207">
        <f>'Performance Elements'!$C$49</f>
        <v>0</v>
      </c>
    </row>
    <row r="203" spans="2:237" s="47" customFormat="1" ht="24" customHeight="1" thickBot="1" x14ac:dyDescent="0.55000000000000004">
      <c r="B203" s="286" t="s">
        <v>68</v>
      </c>
      <c r="C203" s="287"/>
      <c r="D203" s="288"/>
      <c r="E203" s="26"/>
      <c r="F203" s="81" t="s">
        <v>39</v>
      </c>
      <c r="G203" s="71"/>
      <c r="H203" s="71"/>
      <c r="I203" s="71"/>
      <c r="J203" s="71"/>
      <c r="K203" s="71"/>
      <c r="L203" s="115"/>
      <c r="M203" s="307"/>
      <c r="N203" s="26"/>
      <c r="O203" s="84" t="s">
        <v>53</v>
      </c>
      <c r="P203" s="85"/>
      <c r="Q203" s="85"/>
      <c r="R203" s="85"/>
      <c r="S203" s="85"/>
      <c r="T203" s="85"/>
      <c r="U203" s="86"/>
      <c r="V203" s="318"/>
      <c r="W203" s="31"/>
      <c r="X203" s="87" t="s">
        <v>41</v>
      </c>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c r="BJ203" s="207">
        <f>Y203</f>
        <v>0</v>
      </c>
      <c r="BK203" s="207">
        <f t="shared" si="1966"/>
        <v>0</v>
      </c>
      <c r="BL203" s="207">
        <f t="shared" si="1967"/>
        <v>0</v>
      </c>
      <c r="BM203" s="207">
        <f t="shared" si="1968"/>
        <v>0</v>
      </c>
      <c r="BN203" s="207">
        <f t="shared" si="1969"/>
        <v>0</v>
      </c>
      <c r="BO203" s="207">
        <f t="shared" si="1970"/>
        <v>0</v>
      </c>
      <c r="BP203" s="207">
        <f t="shared" si="1971"/>
        <v>0</v>
      </c>
      <c r="BQ203" s="207">
        <f t="shared" si="1972"/>
        <v>0</v>
      </c>
      <c r="BR203" s="207">
        <f t="shared" si="1973"/>
        <v>0</v>
      </c>
      <c r="BS203" s="207">
        <f t="shared" si="1974"/>
        <v>0</v>
      </c>
      <c r="BT203" s="207">
        <f t="shared" si="1975"/>
        <v>0</v>
      </c>
      <c r="BU203" s="207">
        <f>AJ203</f>
        <v>0</v>
      </c>
      <c r="BV203" s="207">
        <f t="shared" si="1976"/>
        <v>0</v>
      </c>
      <c r="BW203" s="207">
        <f t="shared" si="1977"/>
        <v>0</v>
      </c>
      <c r="BX203" s="207">
        <f t="shared" si="1978"/>
        <v>0</v>
      </c>
      <c r="BY203" s="207">
        <f t="shared" si="1979"/>
        <v>0</v>
      </c>
      <c r="BZ203" s="207">
        <f t="shared" si="1980"/>
        <v>0</v>
      </c>
      <c r="CA203" s="207">
        <f t="shared" si="1981"/>
        <v>0</v>
      </c>
      <c r="CB203" s="207">
        <f t="shared" si="1982"/>
        <v>0</v>
      </c>
      <c r="CC203" s="207">
        <f t="shared" si="1983"/>
        <v>0</v>
      </c>
      <c r="CD203" s="207">
        <f t="shared" si="1984"/>
        <v>0</v>
      </c>
      <c r="CE203" s="207">
        <f t="shared" si="1985"/>
        <v>0</v>
      </c>
      <c r="CF203" s="207">
        <f t="shared" si="1986"/>
        <v>0</v>
      </c>
      <c r="CG203" s="207">
        <f t="shared" si="1987"/>
        <v>0</v>
      </c>
      <c r="CH203" s="207">
        <f t="shared" si="1988"/>
        <v>0</v>
      </c>
      <c r="CI203" s="207">
        <f t="shared" si="1989"/>
        <v>0</v>
      </c>
      <c r="CJ203" s="207">
        <f t="shared" si="1990"/>
        <v>0</v>
      </c>
      <c r="CK203" s="207">
        <f t="shared" si="1991"/>
        <v>0</v>
      </c>
      <c r="CL203" s="207">
        <f t="shared" si="1992"/>
        <v>0</v>
      </c>
      <c r="CM203" s="207">
        <f t="shared" si="1993"/>
        <v>0</v>
      </c>
      <c r="CN203" s="207">
        <f t="shared" si="1994"/>
        <v>0</v>
      </c>
      <c r="CO203" s="207">
        <f t="shared" si="1995"/>
        <v>0</v>
      </c>
      <c r="CP203" s="207">
        <f t="shared" si="1996"/>
        <v>0</v>
      </c>
      <c r="CQ203" s="207">
        <f t="shared" si="1997"/>
        <v>0</v>
      </c>
      <c r="CR203" s="207">
        <f>BG203</f>
        <v>0</v>
      </c>
      <c r="CS203" s="207">
        <f>BH203</f>
        <v>0</v>
      </c>
      <c r="CT203" s="207"/>
      <c r="CU203" s="207"/>
      <c r="CV203" s="207"/>
      <c r="CW203" s="207"/>
      <c r="CX203" s="207"/>
      <c r="CY203" s="207"/>
      <c r="CZ203" s="207"/>
      <c r="DA203" s="207"/>
      <c r="DB203" s="207"/>
      <c r="DC203" s="207"/>
      <c r="DD203" s="207"/>
      <c r="DE203" s="207"/>
      <c r="DF203" s="207"/>
      <c r="DG203" s="207"/>
      <c r="DH203" s="207"/>
      <c r="DI203" s="207"/>
      <c r="DJ203" s="207"/>
      <c r="DK203" s="207"/>
      <c r="DL203" s="207"/>
      <c r="DM203" s="207"/>
      <c r="DN203" s="207"/>
      <c r="DO203" s="207"/>
      <c r="DP203" s="207"/>
      <c r="DQ203" s="207"/>
      <c r="DR203" s="207"/>
      <c r="DS203" s="207"/>
      <c r="DT203" s="207"/>
      <c r="DU203" s="207"/>
      <c r="DV203" s="207"/>
      <c r="DW203" s="207"/>
      <c r="DX203" s="207"/>
      <c r="DY203" s="207"/>
      <c r="DZ203" s="207"/>
      <c r="EA203" s="207"/>
      <c r="EB203" s="207"/>
      <c r="EC203" s="207"/>
      <c r="ED203" s="207"/>
      <c r="EE203" s="207"/>
      <c r="EF203" s="207"/>
      <c r="EG203" s="207"/>
      <c r="EH203" s="207"/>
      <c r="EI203" s="207"/>
      <c r="EJ203" s="207"/>
      <c r="EK203" s="207"/>
      <c r="EL203" s="207"/>
      <c r="EM203" s="207"/>
      <c r="EN203" s="207"/>
      <c r="EO203" s="207"/>
      <c r="EP203" s="207"/>
      <c r="EQ203" s="207"/>
      <c r="ER203" s="207"/>
      <c r="ES203" s="207"/>
      <c r="ET203" s="207"/>
      <c r="EU203" s="207"/>
      <c r="EV203" s="207"/>
      <c r="EW203" s="207"/>
      <c r="EX203" s="207"/>
      <c r="EY203" s="207"/>
      <c r="EZ203" s="207"/>
      <c r="FA203" s="207"/>
      <c r="FB203" s="207"/>
      <c r="FC203" s="207"/>
      <c r="FD203" s="207"/>
      <c r="FE203" s="207"/>
      <c r="FF203" s="207"/>
      <c r="FG203" s="207"/>
      <c r="FH203" s="207"/>
      <c r="FI203" s="207"/>
      <c r="FJ203" s="207"/>
      <c r="FK203" s="207"/>
      <c r="FL203" s="207"/>
      <c r="FM203" s="207"/>
      <c r="FN203" s="207">
        <f>'Coversheet'!$D$5</f>
        <v>0</v>
      </c>
      <c r="FO203" s="207">
        <f>'Coversheet'!$D$6</f>
        <v>0</v>
      </c>
      <c r="FP203" s="207">
        <f>'Coversheet'!$H$14</f>
        <v>0</v>
      </c>
      <c r="FQ203" s="207">
        <f>'Coversheet'!$H$15</f>
        <v>0</v>
      </c>
      <c r="FR203" s="207" t="str">
        <f>'Coversheet'!$D$12</f>
        <v>Select</v>
      </c>
      <c r="FS203" s="207" t="str">
        <f>'Coversheet'!$B$1</f>
        <v>Retail Collaborative Program Report v 01/2024</v>
      </c>
      <c r="FT203" s="266">
        <f>'Coversheet'!$G$15</f>
        <v>0</v>
      </c>
      <c r="FU203" s="207">
        <f>'Coversheet'!$G$16</f>
        <v>0</v>
      </c>
      <c r="FV203" s="266" t="str">
        <f>'Coversheet'!$D$7</f>
        <v>Select Recipient Name</v>
      </c>
      <c r="FW203" s="266" t="str">
        <f>'Coversheet'!$E$7</f>
        <v>Select Recipient Name</v>
      </c>
      <c r="FX203" s="266" t="str">
        <f>'Coversheet'!$F$7</f>
        <v>Select Recipient Name</v>
      </c>
      <c r="FY203" s="266" t="str">
        <f>'Coversheet'!$G$7</f>
        <v>Select Recipient Name</v>
      </c>
      <c r="FZ203" s="207"/>
      <c r="GA203" s="207"/>
      <c r="GB203" s="207"/>
      <c r="GC203" s="207"/>
      <c r="GD203" s="207"/>
      <c r="GE203" s="207"/>
      <c r="GF203" s="207"/>
      <c r="GG203" s="207"/>
      <c r="GH203" s="207"/>
      <c r="GI203" s="207"/>
      <c r="GJ203" s="207"/>
      <c r="GK203" s="207"/>
      <c r="GL203" s="207"/>
      <c r="GM203" s="207"/>
      <c r="GN203" s="207"/>
      <c r="GO203" s="207"/>
      <c r="GP203" s="207"/>
      <c r="GQ203" s="207"/>
      <c r="GR203" s="207"/>
      <c r="GS203" s="47" t="s">
        <v>64</v>
      </c>
      <c r="GT203" s="207" t="str">
        <f>'Performance Elements'!$C$14</f>
        <v xml:space="preserve">Develop a national Food Code adoption strategy (includes integrating FC Adoption Tool Kit into the strategy – NEW ERA DELIVERABLE 3.2.3 </v>
      </c>
      <c r="GU20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03" s="207" t="str">
        <f>'Performance Elements'!$C$16</f>
        <v>Increase enrollment and active participation and application of the Retail Food Regulatory Program Standards.</v>
      </c>
      <c r="GW20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03" s="207" t="str">
        <f>'Performance Elements'!$C$18</f>
        <v>Increase number of establishments that have well developed and implemented Food Safety Management Systems (FSMS)s (Includes well developed employee health program). – NEW ERA DELIVERABLE 3.2.3</v>
      </c>
      <c r="GY203" s="207" t="str">
        <f>'Performance Elements'!$C$19</f>
        <v xml:space="preserve">Develop a strategy to enhance communication and better tell our story </v>
      </c>
      <c r="GZ203" s="207">
        <f>'Performance Elements'!$C$21</f>
        <v>0</v>
      </c>
      <c r="HA203" s="207">
        <f>'Performance Elements'!$C$22</f>
        <v>0</v>
      </c>
      <c r="HB203" s="207">
        <f>'Performance Elements'!$C$23</f>
        <v>0</v>
      </c>
      <c r="HC203" s="207">
        <f>'Performance Elements'!$C$24</f>
        <v>0</v>
      </c>
      <c r="HD203" s="207">
        <f>'Performance Elements'!$C$25</f>
        <v>0</v>
      </c>
      <c r="HE203" s="207">
        <f>'Performance Elements'!$C$26</f>
        <v>0</v>
      </c>
      <c r="HF203" s="207">
        <f>'Performance Elements'!$C$27</f>
        <v>0</v>
      </c>
      <c r="HG203" s="207">
        <f>'Performance Elements'!$C$28</f>
        <v>0</v>
      </c>
      <c r="HH203" s="207">
        <f>'Performance Elements'!$C$29</f>
        <v>0</v>
      </c>
      <c r="HI203" s="207">
        <f>'Performance Elements'!$C$30</f>
        <v>0</v>
      </c>
      <c r="HJ203" s="207">
        <f>'Performance Elements'!$C$31</f>
        <v>0</v>
      </c>
      <c r="HK203" s="207">
        <f>'Performance Elements'!$C$32</f>
        <v>0</v>
      </c>
      <c r="HL203" s="207">
        <f>'Performance Elements'!$C$33</f>
        <v>0</v>
      </c>
      <c r="HM203" s="207">
        <f>'Performance Elements'!$C$34</f>
        <v>0</v>
      </c>
      <c r="HN203" s="207">
        <f>'Performance Elements'!$C$35</f>
        <v>0</v>
      </c>
      <c r="HO203" s="207">
        <f>'Performance Elements'!$C$36</f>
        <v>0</v>
      </c>
      <c r="HP203" s="207">
        <f>'Performance Elements'!$C$37</f>
        <v>0</v>
      </c>
      <c r="HQ203" s="207">
        <f>'Performance Elements'!$C$38</f>
        <v>0</v>
      </c>
      <c r="HR203" s="207">
        <f>'Performance Elements'!$C$39</f>
        <v>0</v>
      </c>
      <c r="HS203" s="207">
        <f>'Performance Elements'!$C$40</f>
        <v>0</v>
      </c>
      <c r="HT203" s="207">
        <f>'Performance Elements'!$C$41</f>
        <v>0</v>
      </c>
      <c r="HU203" s="207">
        <f>'Performance Elements'!$C$42</f>
        <v>0</v>
      </c>
      <c r="HV203" s="207">
        <f>'Performance Elements'!$C$43</f>
        <v>0</v>
      </c>
      <c r="HW203" s="207">
        <f>'Performance Elements'!$C$44</f>
        <v>0</v>
      </c>
      <c r="HX203" s="207">
        <f>'Performance Elements'!$C$45</f>
        <v>0</v>
      </c>
      <c r="HY203" s="207">
        <f>'Performance Elements'!$C$46</f>
        <v>0</v>
      </c>
      <c r="HZ203" s="207">
        <f>'Performance Elements'!$C$46</f>
        <v>0</v>
      </c>
      <c r="IA203" s="207">
        <f>'Performance Elements'!$C$47</f>
        <v>0</v>
      </c>
      <c r="IB203" s="207">
        <f>'Performance Elements'!$C$48</f>
        <v>0</v>
      </c>
      <c r="IC203" s="207">
        <f>'Performance Elements'!$C$49</f>
        <v>0</v>
      </c>
    </row>
    <row r="204" spans="2:237" s="47" customFormat="1" ht="100.5" customHeight="1" thickBot="1" x14ac:dyDescent="0.4">
      <c r="B204" s="289"/>
      <c r="C204" s="290"/>
      <c r="D204" s="291"/>
      <c r="E204" s="26"/>
      <c r="F204" s="292"/>
      <c r="G204" s="293"/>
      <c r="H204" s="293"/>
      <c r="I204" s="293"/>
      <c r="J204" s="293"/>
      <c r="K204" s="293"/>
      <c r="L204" s="294"/>
      <c r="M204" s="57"/>
      <c r="N204" s="26"/>
      <c r="O204" s="292" t="s">
        <v>42</v>
      </c>
      <c r="P204" s="295"/>
      <c r="Q204" s="295"/>
      <c r="R204" s="295"/>
      <c r="S204" s="295"/>
      <c r="T204" s="295"/>
      <c r="U204" s="296"/>
      <c r="V204" s="116"/>
      <c r="W204" s="89"/>
      <c r="X204" s="26"/>
      <c r="Y204" s="26"/>
      <c r="Z204" s="26"/>
      <c r="AA204" s="26"/>
      <c r="AB204" s="26"/>
      <c r="AC204" s="26"/>
      <c r="AD204" s="26"/>
      <c r="AE204" s="26"/>
      <c r="AF204" s="26"/>
      <c r="AG204" s="26"/>
      <c r="AH204" s="26"/>
      <c r="AI204" s="26"/>
      <c r="AJ204" s="26"/>
      <c r="FV204" s="207"/>
      <c r="FW204" s="207"/>
      <c r="FX204" s="207"/>
      <c r="FY204" s="207"/>
    </row>
    <row r="205" spans="2:237" x14ac:dyDescent="0.35">
      <c r="GQ205" s="47"/>
      <c r="GR205" s="47"/>
      <c r="GS205" s="47"/>
    </row>
    <row r="206" spans="2:237" s="47" customFormat="1" ht="15.75" customHeight="1" x14ac:dyDescent="0.35">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FV206" s="207"/>
      <c r="FW206" s="207"/>
      <c r="FX206" s="207"/>
      <c r="FY206" s="207"/>
    </row>
    <row r="207" spans="2:237" s="47" customFormat="1" ht="15" thickBot="1" x14ac:dyDescent="0.4">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FV207" s="207"/>
      <c r="FW207" s="207"/>
      <c r="FX207" s="207"/>
      <c r="FY207" s="207"/>
    </row>
    <row r="208" spans="2:237" s="47" customFormat="1" ht="21.5" thickBot="1" x14ac:dyDescent="0.4">
      <c r="B208" s="93" t="s">
        <v>69</v>
      </c>
      <c r="C208" s="94"/>
      <c r="D208" s="94"/>
      <c r="E208" s="94"/>
      <c r="F208" s="95"/>
      <c r="G208" s="94"/>
      <c r="H208" s="94"/>
      <c r="I208" s="94"/>
      <c r="J208" s="94"/>
      <c r="K208" s="94"/>
      <c r="L208" s="94"/>
      <c r="M208" s="94"/>
      <c r="N208" s="94"/>
      <c r="O208" s="95"/>
      <c r="P208" s="94"/>
      <c r="Q208" s="94"/>
      <c r="R208" s="94"/>
      <c r="S208" s="94"/>
      <c r="T208" s="94"/>
      <c r="U208" s="94"/>
      <c r="V208" s="94"/>
      <c r="W208" s="94"/>
      <c r="X208" s="94"/>
      <c r="Y208" s="94"/>
      <c r="Z208" s="94"/>
      <c r="AA208" s="94"/>
      <c r="AB208" s="94"/>
      <c r="AC208" s="94"/>
      <c r="AD208" s="94"/>
      <c r="AE208" s="94"/>
      <c r="AF208" s="94"/>
      <c r="AG208" s="94"/>
      <c r="AH208" s="94"/>
      <c r="AI208" s="9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68"/>
      <c r="FV208" s="207"/>
      <c r="FW208" s="207"/>
      <c r="FX208" s="207"/>
      <c r="FY208" s="207"/>
    </row>
    <row r="209" spans="2:237" s="47" customFormat="1" ht="21.5" thickBot="1" x14ac:dyDescent="0.4">
      <c r="B209" s="133" t="s">
        <v>112</v>
      </c>
      <c r="C209" s="96"/>
      <c r="D209" s="316"/>
      <c r="E209" s="317"/>
      <c r="F209" s="314" t="s">
        <v>113</v>
      </c>
      <c r="G209" s="315"/>
      <c r="H209" s="117"/>
      <c r="I209" s="135"/>
      <c r="J209" s="136"/>
      <c r="K209" s="136"/>
      <c r="L209" s="96"/>
      <c r="M209" s="137"/>
      <c r="N209" s="137"/>
      <c r="O209" s="138" t="s">
        <v>114</v>
      </c>
      <c r="P209" s="51" t="s">
        <v>32</v>
      </c>
      <c r="Q209" s="98"/>
      <c r="R209" s="139" t="s">
        <v>115</v>
      </c>
      <c r="S209" s="316"/>
      <c r="T209" s="317"/>
      <c r="U209" s="96"/>
      <c r="V209" s="96"/>
      <c r="W209" s="96"/>
      <c r="X209" s="96"/>
      <c r="Y209" s="96"/>
      <c r="Z209" s="96"/>
      <c r="AA209" s="96"/>
      <c r="AB209" s="96"/>
      <c r="AC209" s="96"/>
      <c r="AD209" s="96"/>
      <c r="AE209" s="96"/>
      <c r="AF209" s="96"/>
      <c r="AG209" s="96"/>
      <c r="AH209" s="96"/>
      <c r="AI209" s="141"/>
      <c r="AJ209" s="236"/>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69"/>
      <c r="FV209" s="207"/>
      <c r="FW209" s="207"/>
      <c r="FX209" s="207"/>
      <c r="FY209" s="207"/>
    </row>
    <row r="210" spans="2:237" s="47" customFormat="1" ht="8.25" customHeight="1" thickBot="1" x14ac:dyDescent="0.5">
      <c r="B210" s="99"/>
      <c r="C210" s="100"/>
      <c r="D210" s="101"/>
      <c r="E210" s="101"/>
      <c r="F210" s="102"/>
      <c r="G210" s="102"/>
      <c r="H210" s="103"/>
      <c r="I210" s="104"/>
      <c r="J210" s="104"/>
      <c r="K210" s="104"/>
      <c r="L210" s="105"/>
      <c r="M210" s="102"/>
      <c r="N210" s="102"/>
      <c r="O210" s="105"/>
      <c r="P210" s="102"/>
      <c r="Q210" s="102"/>
      <c r="R210" s="100"/>
      <c r="S210" s="106"/>
      <c r="T210" s="106"/>
      <c r="U210" s="100"/>
      <c r="V210" s="100"/>
      <c r="W210" s="100"/>
      <c r="X210" s="100"/>
      <c r="Y210" s="100"/>
      <c r="Z210" s="100"/>
      <c r="AA210" s="100"/>
      <c r="AB210" s="100"/>
      <c r="AC210" s="100"/>
      <c r="AD210" s="100"/>
      <c r="AE210" s="100"/>
      <c r="AF210" s="100"/>
      <c r="AG210" s="100"/>
      <c r="AH210" s="100"/>
      <c r="AI210" s="10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70"/>
      <c r="FV210" s="207"/>
      <c r="FW210" s="207"/>
      <c r="FX210" s="207"/>
      <c r="FY210" s="207"/>
    </row>
    <row r="211" spans="2:237" s="47" customFormat="1" ht="23.25" customHeight="1" thickBot="1" x14ac:dyDescent="0.4">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FV211" s="207"/>
      <c r="FW211" s="207"/>
      <c r="FX211" s="207"/>
      <c r="FY211" s="207"/>
    </row>
    <row r="212" spans="2:237" s="47" customFormat="1" ht="18" customHeight="1" thickBot="1" x14ac:dyDescent="0.55000000000000004">
      <c r="B212" s="297" t="s">
        <v>65</v>
      </c>
      <c r="C212" s="298"/>
      <c r="D212" s="299"/>
      <c r="E212" s="26"/>
      <c r="F212" s="300" t="s">
        <v>23</v>
      </c>
      <c r="G212" s="301"/>
      <c r="H212" s="301"/>
      <c r="I212" s="301"/>
      <c r="J212" s="301"/>
      <c r="K212" s="301"/>
      <c r="L212" s="301"/>
      <c r="M212" s="302"/>
      <c r="N212" s="26"/>
      <c r="O212" s="303" t="s">
        <v>24</v>
      </c>
      <c r="P212" s="304"/>
      <c r="Q212" s="304"/>
      <c r="R212" s="304"/>
      <c r="S212" s="304"/>
      <c r="T212" s="304"/>
      <c r="U212" s="304"/>
      <c r="V212" s="305"/>
      <c r="W212" s="26"/>
      <c r="X212" s="26"/>
      <c r="Y212" s="26"/>
      <c r="Z212" s="26"/>
      <c r="AA212" s="26"/>
      <c r="AB212" s="26"/>
      <c r="AC212" s="26"/>
      <c r="AD212" s="26"/>
      <c r="AE212" s="26"/>
      <c r="AF212" s="26"/>
      <c r="AG212" s="26"/>
      <c r="AH212" s="26"/>
      <c r="AI212" s="26"/>
      <c r="AJ212" s="26"/>
      <c r="FV212" s="207"/>
      <c r="FW212" s="207"/>
      <c r="FX212" s="207"/>
      <c r="FY212" s="207"/>
    </row>
    <row r="213" spans="2:237" s="47" customFormat="1" ht="24" customHeight="1" thickBot="1" x14ac:dyDescent="0.55000000000000004">
      <c r="B213" s="107" t="s">
        <v>69</v>
      </c>
      <c r="C213" s="75"/>
      <c r="D213" s="108"/>
      <c r="E213" s="26"/>
      <c r="F213" s="110" t="s">
        <v>69</v>
      </c>
      <c r="G213" s="111"/>
      <c r="H213" s="55"/>
      <c r="I213" s="112"/>
      <c r="J213" s="112"/>
      <c r="K213" s="55"/>
      <c r="L213" s="55"/>
      <c r="M213" s="306" t="s">
        <v>26</v>
      </c>
      <c r="N213" s="26"/>
      <c r="O213" s="72" t="s">
        <v>69</v>
      </c>
      <c r="P213" s="65"/>
      <c r="Q213" s="65"/>
      <c r="R213" s="65"/>
      <c r="S213" s="65"/>
      <c r="T213" s="65"/>
      <c r="U213" s="66"/>
      <c r="V213" s="308" t="s">
        <v>27</v>
      </c>
      <c r="W213" s="26"/>
      <c r="X213" s="73" t="s">
        <v>69</v>
      </c>
      <c r="Y213" s="208" t="s">
        <v>198</v>
      </c>
      <c r="Z213" s="208" t="s">
        <v>199</v>
      </c>
      <c r="AA213" s="208" t="s">
        <v>200</v>
      </c>
      <c r="AB213" s="208" t="s">
        <v>201</v>
      </c>
      <c r="AC213" s="208" t="s">
        <v>202</v>
      </c>
      <c r="AD213" s="208" t="s">
        <v>203</v>
      </c>
      <c r="AE213" s="272" t="s">
        <v>205</v>
      </c>
      <c r="AF213" s="272" t="s">
        <v>206</v>
      </c>
      <c r="AG213" s="272" t="s">
        <v>207</v>
      </c>
      <c r="AH213" s="272" t="s">
        <v>208</v>
      </c>
      <c r="AI213" s="272" t="s">
        <v>209</v>
      </c>
      <c r="AJ213" s="272" t="s">
        <v>210</v>
      </c>
      <c r="AK213" s="272" t="s">
        <v>211</v>
      </c>
      <c r="AL213" s="272" t="s">
        <v>212</v>
      </c>
      <c r="AM213" s="272" t="s">
        <v>213</v>
      </c>
      <c r="AN213" s="272" t="s">
        <v>214</v>
      </c>
      <c r="AO213" s="272" t="s">
        <v>215</v>
      </c>
      <c r="AP213" s="272" t="s">
        <v>216</v>
      </c>
      <c r="AQ213" s="272" t="s">
        <v>217</v>
      </c>
      <c r="AR213" s="272" t="s">
        <v>218</v>
      </c>
      <c r="AS213" s="272" t="s">
        <v>219</v>
      </c>
      <c r="AT213" s="272" t="s">
        <v>220</v>
      </c>
      <c r="AU213" s="272" t="s">
        <v>221</v>
      </c>
      <c r="AV213" s="272" t="s">
        <v>222</v>
      </c>
      <c r="AW213" s="272" t="s">
        <v>223</v>
      </c>
      <c r="AX213" s="272" t="s">
        <v>224</v>
      </c>
      <c r="AY213" s="272" t="s">
        <v>225</v>
      </c>
      <c r="AZ213" s="272" t="s">
        <v>226</v>
      </c>
      <c r="BA213" s="272" t="s">
        <v>227</v>
      </c>
      <c r="BB213" s="272" t="s">
        <v>228</v>
      </c>
      <c r="BC213" s="272" t="s">
        <v>229</v>
      </c>
      <c r="BD213" s="272" t="s">
        <v>230</v>
      </c>
      <c r="BE213" s="272" t="s">
        <v>231</v>
      </c>
      <c r="BF213" s="272" t="s">
        <v>232</v>
      </c>
      <c r="BG213" s="272" t="s">
        <v>233</v>
      </c>
      <c r="BH213" s="272" t="s">
        <v>234</v>
      </c>
      <c r="FV213" s="207"/>
      <c r="FW213" s="207"/>
      <c r="FX213" s="207"/>
      <c r="FY213" s="207"/>
    </row>
    <row r="214" spans="2:237" s="47" customFormat="1" ht="24" customHeight="1" thickBot="1" x14ac:dyDescent="0.55000000000000004">
      <c r="B214" s="74" t="s">
        <v>66</v>
      </c>
      <c r="C214" s="75"/>
      <c r="D214" s="30"/>
      <c r="E214" s="26"/>
      <c r="F214" s="113"/>
      <c r="G214" s="55"/>
      <c r="H214" s="114"/>
      <c r="I214" s="281" t="s">
        <v>31</v>
      </c>
      <c r="J214" s="282"/>
      <c r="K214" s="310" t="s">
        <v>32</v>
      </c>
      <c r="L214" s="311"/>
      <c r="M214" s="306"/>
      <c r="N214" s="26"/>
      <c r="O214" s="283" t="s">
        <v>30</v>
      </c>
      <c r="P214" s="284"/>
      <c r="Q214" s="35"/>
      <c r="R214" s="283" t="s">
        <v>31</v>
      </c>
      <c r="S214" s="284"/>
      <c r="T214" s="310" t="s">
        <v>32</v>
      </c>
      <c r="U214" s="311"/>
      <c r="V214" s="308"/>
      <c r="W214" s="76"/>
      <c r="X214" s="77" t="s">
        <v>67</v>
      </c>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J214" s="207">
        <f>Y214</f>
        <v>0</v>
      </c>
      <c r="BK214" s="207">
        <f t="shared" ref="BK214:BK216" si="2069">Z214</f>
        <v>0</v>
      </c>
      <c r="BL214" s="207">
        <f t="shared" ref="BL214:BL216" si="2070">AA214</f>
        <v>0</v>
      </c>
      <c r="BM214" s="207">
        <f t="shared" ref="BM214:BM216" si="2071">AB214</f>
        <v>0</v>
      </c>
      <c r="BN214" s="207">
        <f t="shared" ref="BN214:BN216" si="2072">AC214</f>
        <v>0</v>
      </c>
      <c r="BO214" s="207">
        <f t="shared" ref="BO214:BO216" si="2073">AD214</f>
        <v>0</v>
      </c>
      <c r="BP214" s="207">
        <f t="shared" ref="BP214:BP216" si="2074">AE214</f>
        <v>0</v>
      </c>
      <c r="BQ214" s="207">
        <f t="shared" ref="BQ214:BQ216" si="2075">AF214</f>
        <v>0</v>
      </c>
      <c r="BR214" s="207">
        <f t="shared" ref="BR214:BR216" si="2076">AG214</f>
        <v>0</v>
      </c>
      <c r="BS214" s="207">
        <f t="shared" ref="BS214:BS216" si="2077">AH214</f>
        <v>0</v>
      </c>
      <c r="BT214" s="207">
        <f t="shared" ref="BT214:BT216" si="2078">AI214</f>
        <v>0</v>
      </c>
      <c r="BU214" s="207">
        <f>AJ214</f>
        <v>0</v>
      </c>
      <c r="BV214" s="207">
        <f t="shared" ref="BV214:BV216" si="2079">AK214</f>
        <v>0</v>
      </c>
      <c r="BW214" s="207">
        <f t="shared" ref="BW214:BW216" si="2080">AL214</f>
        <v>0</v>
      </c>
      <c r="BX214" s="207">
        <f t="shared" ref="BX214:BX216" si="2081">AM214</f>
        <v>0</v>
      </c>
      <c r="BY214" s="207">
        <f t="shared" ref="BY214:BY216" si="2082">AN214</f>
        <v>0</v>
      </c>
      <c r="BZ214" s="207">
        <f t="shared" ref="BZ214:BZ216" si="2083">AO214</f>
        <v>0</v>
      </c>
      <c r="CA214" s="207">
        <f t="shared" ref="CA214:CA216" si="2084">AP214</f>
        <v>0</v>
      </c>
      <c r="CB214" s="207">
        <f t="shared" ref="CB214:CB216" si="2085">AQ214</f>
        <v>0</v>
      </c>
      <c r="CC214" s="207">
        <f t="shared" ref="CC214:CC216" si="2086">AR214</f>
        <v>0</v>
      </c>
      <c r="CD214" s="207">
        <f t="shared" ref="CD214:CD216" si="2087">AS214</f>
        <v>0</v>
      </c>
      <c r="CE214" s="207">
        <f t="shared" ref="CE214:CE216" si="2088">AT214</f>
        <v>0</v>
      </c>
      <c r="CF214" s="207">
        <f t="shared" ref="CF214:CF216" si="2089">AU214</f>
        <v>0</v>
      </c>
      <c r="CG214" s="207">
        <f t="shared" ref="CG214:CG216" si="2090">AV214</f>
        <v>0</v>
      </c>
      <c r="CH214" s="207">
        <f t="shared" ref="CH214:CH216" si="2091">AW214</f>
        <v>0</v>
      </c>
      <c r="CI214" s="207">
        <f t="shared" ref="CI214:CI216" si="2092">AX214</f>
        <v>0</v>
      </c>
      <c r="CJ214" s="207">
        <f t="shared" ref="CJ214:CJ216" si="2093">AY214</f>
        <v>0</v>
      </c>
      <c r="CK214" s="207">
        <f t="shared" ref="CK214:CK216" si="2094">AZ214</f>
        <v>0</v>
      </c>
      <c r="CL214" s="207">
        <f t="shared" ref="CL214:CL216" si="2095">BA214</f>
        <v>0</v>
      </c>
      <c r="CM214" s="207">
        <f t="shared" ref="CM214:CM216" si="2096">BB214</f>
        <v>0</v>
      </c>
      <c r="CN214" s="207">
        <f t="shared" ref="CN214:CN216" si="2097">BC214</f>
        <v>0</v>
      </c>
      <c r="CO214" s="207">
        <f t="shared" ref="CO214:CO216" si="2098">BD214</f>
        <v>0</v>
      </c>
      <c r="CP214" s="207">
        <f t="shared" ref="CP214:CP216" si="2099">BE214</f>
        <v>0</v>
      </c>
      <c r="CQ214" s="207">
        <f t="shared" ref="CQ214:CQ216" si="2100">BF214</f>
        <v>0</v>
      </c>
      <c r="CR214" s="207">
        <f>BG214</f>
        <v>0</v>
      </c>
      <c r="CS214" s="207">
        <f t="shared" ref="CS214:CS215" si="2101">BH214</f>
        <v>0</v>
      </c>
      <c r="CT214" s="207">
        <f>Y215</f>
        <v>0</v>
      </c>
      <c r="CU214" s="207">
        <f t="shared" ref="CU214" si="2102">Z215</f>
        <v>0</v>
      </c>
      <c r="CV214" s="207">
        <f t="shared" ref="CV214" si="2103">AA215</f>
        <v>0</v>
      </c>
      <c r="CW214" s="207">
        <f t="shared" ref="CW214" si="2104">AB215</f>
        <v>0</v>
      </c>
      <c r="CX214" s="207">
        <f t="shared" ref="CX214" si="2105">AC215</f>
        <v>0</v>
      </c>
      <c r="CY214" s="207">
        <f t="shared" ref="CY214" si="2106">AD215</f>
        <v>0</v>
      </c>
      <c r="CZ214" s="207">
        <f t="shared" ref="CZ214" si="2107">AE215</f>
        <v>0</v>
      </c>
      <c r="DA214" s="207">
        <f t="shared" ref="DA214" si="2108">AF215</f>
        <v>0</v>
      </c>
      <c r="DB214" s="207">
        <f t="shared" ref="DB214" si="2109">AG215</f>
        <v>0</v>
      </c>
      <c r="DC214" s="207">
        <f t="shared" ref="DC214" si="2110">AH215</f>
        <v>0</v>
      </c>
      <c r="DD214" s="207">
        <f t="shared" ref="DD214" si="2111">AI215</f>
        <v>0</v>
      </c>
      <c r="DE214" s="207">
        <f>AJ215</f>
        <v>0</v>
      </c>
      <c r="DF214" s="207">
        <f t="shared" ref="DF214" si="2112">AK215</f>
        <v>0</v>
      </c>
      <c r="DG214" s="207">
        <f t="shared" ref="DG214" si="2113">AL215</f>
        <v>0</v>
      </c>
      <c r="DH214" s="207">
        <f t="shared" ref="DH214" si="2114">AM215</f>
        <v>0</v>
      </c>
      <c r="DI214" s="207">
        <f t="shared" ref="DI214" si="2115">AN215</f>
        <v>0</v>
      </c>
      <c r="DJ214" s="207">
        <f t="shared" ref="DJ214" si="2116">AO215</f>
        <v>0</v>
      </c>
      <c r="DK214" s="207">
        <f t="shared" ref="DK214" si="2117">AP215</f>
        <v>0</v>
      </c>
      <c r="DL214" s="207">
        <f t="shared" ref="DL214" si="2118">AQ215</f>
        <v>0</v>
      </c>
      <c r="DM214" s="207">
        <f t="shared" ref="DM214" si="2119">AR215</f>
        <v>0</v>
      </c>
      <c r="DN214" s="207">
        <f t="shared" ref="DN214" si="2120">AS215</f>
        <v>0</v>
      </c>
      <c r="DO214" s="207">
        <f t="shared" ref="DO214" si="2121">AT215</f>
        <v>0</v>
      </c>
      <c r="DP214" s="207">
        <f t="shared" ref="DP214" si="2122">AU215</f>
        <v>0</v>
      </c>
      <c r="DQ214" s="207">
        <f t="shared" ref="DQ214" si="2123">AV215</f>
        <v>0</v>
      </c>
      <c r="DR214" s="207">
        <f t="shared" ref="DR214" si="2124">AW215</f>
        <v>0</v>
      </c>
      <c r="DS214" s="207">
        <f t="shared" ref="DS214" si="2125">AX215</f>
        <v>0</v>
      </c>
      <c r="DT214" s="207">
        <f t="shared" ref="DT214" si="2126">AY215</f>
        <v>0</v>
      </c>
      <c r="DU214" s="207">
        <f t="shared" ref="DU214" si="2127">AZ215</f>
        <v>0</v>
      </c>
      <c r="DV214" s="207">
        <f t="shared" ref="DV214" si="2128">BA215</f>
        <v>0</v>
      </c>
      <c r="DW214" s="207">
        <f t="shared" ref="DW214" si="2129">BB215</f>
        <v>0</v>
      </c>
      <c r="DX214" s="207">
        <f t="shared" ref="DX214" si="2130">BC215</f>
        <v>0</v>
      </c>
      <c r="DY214" s="207">
        <f t="shared" ref="DY214" si="2131">BD215</f>
        <v>0</v>
      </c>
      <c r="DZ214" s="207">
        <f t="shared" ref="DZ214" si="2132">BE215</f>
        <v>0</v>
      </c>
      <c r="EA214" s="207">
        <f t="shared" ref="EA214" si="2133">BF215</f>
        <v>0</v>
      </c>
      <c r="EB214" s="207">
        <f t="shared" ref="EB214" si="2134">BG215</f>
        <v>0</v>
      </c>
      <c r="EC214" s="207">
        <f t="shared" ref="EC214" si="2135">BH215</f>
        <v>0</v>
      </c>
      <c r="ED214" s="207">
        <f>Y216</f>
        <v>0</v>
      </c>
      <c r="EE214" s="207">
        <f t="shared" ref="EE214" si="2136">Z216</f>
        <v>0</v>
      </c>
      <c r="EF214" s="207">
        <f t="shared" ref="EF214" si="2137">AA216</f>
        <v>0</v>
      </c>
      <c r="EG214" s="207">
        <f t="shared" ref="EG214" si="2138">AB216</f>
        <v>0</v>
      </c>
      <c r="EH214" s="207">
        <f t="shared" ref="EH214" si="2139">AC216</f>
        <v>0</v>
      </c>
      <c r="EI214" s="207">
        <f t="shared" ref="EI214" si="2140">AD216</f>
        <v>0</v>
      </c>
      <c r="EJ214" s="207">
        <f t="shared" ref="EJ214" si="2141">AE216</f>
        <v>0</v>
      </c>
      <c r="EK214" s="207">
        <f t="shared" ref="EK214" si="2142">AF216</f>
        <v>0</v>
      </c>
      <c r="EL214" s="207">
        <f t="shared" ref="EL214" si="2143">AG216</f>
        <v>0</v>
      </c>
      <c r="EM214" s="207">
        <f t="shared" ref="EM214" si="2144">AH216</f>
        <v>0</v>
      </c>
      <c r="EN214" s="207">
        <f t="shared" ref="EN214" si="2145">AI216</f>
        <v>0</v>
      </c>
      <c r="EO214" s="207">
        <f>AJ216</f>
        <v>0</v>
      </c>
      <c r="EP214" s="207">
        <f t="shared" ref="EP214" si="2146">AK216</f>
        <v>0</v>
      </c>
      <c r="EQ214" s="207">
        <f t="shared" ref="EQ214" si="2147">AL216</f>
        <v>0</v>
      </c>
      <c r="ER214" s="207">
        <f t="shared" ref="ER214" si="2148">AM216</f>
        <v>0</v>
      </c>
      <c r="ES214" s="207">
        <f t="shared" ref="ES214" si="2149">AN216</f>
        <v>0</v>
      </c>
      <c r="ET214" s="207">
        <f t="shared" ref="ET214" si="2150">AO216</f>
        <v>0</v>
      </c>
      <c r="EU214" s="207">
        <f t="shared" ref="EU214" si="2151">AP216</f>
        <v>0</v>
      </c>
      <c r="EV214" s="207">
        <f t="shared" ref="EV214" si="2152">AQ216</f>
        <v>0</v>
      </c>
      <c r="EW214" s="207">
        <f t="shared" ref="EW214" si="2153">AR216</f>
        <v>0</v>
      </c>
      <c r="EX214" s="207">
        <f t="shared" ref="EX214" si="2154">AS216</f>
        <v>0</v>
      </c>
      <c r="EY214" s="207">
        <f t="shared" ref="EY214" si="2155">AT216</f>
        <v>0</v>
      </c>
      <c r="EZ214" s="207">
        <f t="shared" ref="EZ214" si="2156">AU216</f>
        <v>0</v>
      </c>
      <c r="FA214" s="207">
        <f t="shared" ref="FA214" si="2157">AV216</f>
        <v>0</v>
      </c>
      <c r="FB214" s="207">
        <f t="shared" ref="FB214" si="2158">AW216</f>
        <v>0</v>
      </c>
      <c r="FC214" s="207">
        <f t="shared" ref="FC214" si="2159">AX216</f>
        <v>0</v>
      </c>
      <c r="FD214" s="207">
        <f t="shared" ref="FD214" si="2160">AY216</f>
        <v>0</v>
      </c>
      <c r="FE214" s="207">
        <f t="shared" ref="FE214" si="2161">AZ216</f>
        <v>0</v>
      </c>
      <c r="FF214" s="207">
        <f t="shared" ref="FF214" si="2162">BA216</f>
        <v>0</v>
      </c>
      <c r="FG214" s="207">
        <f t="shared" ref="FG214" si="2163">BB216</f>
        <v>0</v>
      </c>
      <c r="FH214" s="207">
        <f t="shared" ref="FH214" si="2164">BC216</f>
        <v>0</v>
      </c>
      <c r="FI214" s="207">
        <f t="shared" ref="FI214" si="2165">BD216</f>
        <v>0</v>
      </c>
      <c r="FJ214" s="207">
        <f t="shared" ref="FJ214" si="2166">BE216</f>
        <v>0</v>
      </c>
      <c r="FK214" s="207">
        <f t="shared" ref="FK214" si="2167">BF216</f>
        <v>0</v>
      </c>
      <c r="FL214" s="207">
        <f t="shared" ref="FL214" si="2168">BG216</f>
        <v>0</v>
      </c>
      <c r="FM214" s="207">
        <f t="shared" ref="FM214" si="2169">BH216</f>
        <v>0</v>
      </c>
      <c r="FN214" s="47">
        <f>'Coversheet'!$D$5</f>
        <v>0</v>
      </c>
      <c r="FO214" s="47">
        <f>'Coversheet'!$D$6</f>
        <v>0</v>
      </c>
      <c r="FP214" s="47">
        <f>'Coversheet'!$H$14</f>
        <v>0</v>
      </c>
      <c r="FQ214" s="47">
        <f>'Coversheet'!$H$15</f>
        <v>0</v>
      </c>
      <c r="FR214" s="47" t="str">
        <f>'Coversheet'!$D$12</f>
        <v>Select</v>
      </c>
      <c r="FS214" s="47" t="str">
        <f>'Coversheet'!$B$1</f>
        <v>Retail Collaborative Program Report v 01/2024</v>
      </c>
      <c r="FT214" s="147">
        <f>'Coversheet'!$G$15</f>
        <v>0</v>
      </c>
      <c r="FU214" s="47">
        <f>'Coversheet'!$G$16</f>
        <v>0</v>
      </c>
      <c r="FV214" s="266" t="str">
        <f>'Coversheet'!$D$7</f>
        <v>Select Recipient Name</v>
      </c>
      <c r="FW214" s="266" t="str">
        <f>'Coversheet'!$E$7</f>
        <v>Select Recipient Name</v>
      </c>
      <c r="FX214" s="266" t="str">
        <f>'Coversheet'!$F$7</f>
        <v>Select Recipient Name</v>
      </c>
      <c r="FY214" s="266" t="str">
        <f>'Coversheet'!$G$7</f>
        <v>Select Recipient Name</v>
      </c>
      <c r="FZ214" s="147">
        <f>D214</f>
        <v>0</v>
      </c>
      <c r="GA214" s="147">
        <f>D215</f>
        <v>0</v>
      </c>
      <c r="GB214" s="148">
        <f>B217</f>
        <v>0</v>
      </c>
      <c r="GC214" s="47">
        <f>D209</f>
        <v>0</v>
      </c>
      <c r="GD214" s="147">
        <f>H209</f>
        <v>0</v>
      </c>
      <c r="GE214" s="47" t="str">
        <f>P209</f>
        <v>Select</v>
      </c>
      <c r="GF214" s="47">
        <f>S209</f>
        <v>0</v>
      </c>
      <c r="GG214" s="147">
        <f>H214</f>
        <v>0</v>
      </c>
      <c r="GH214" s="147">
        <f>H215</f>
        <v>0</v>
      </c>
      <c r="GI214" s="47" t="str">
        <f>K214</f>
        <v>Select</v>
      </c>
      <c r="GJ214" s="47" t="str">
        <f>L215</f>
        <v>Select</v>
      </c>
      <c r="GK214" s="47">
        <f>F217</f>
        <v>0</v>
      </c>
      <c r="GL214" s="47">
        <f>M217</f>
        <v>0</v>
      </c>
      <c r="GM214" s="147">
        <f>Q214</f>
        <v>0</v>
      </c>
      <c r="GN214" s="147">
        <f>Q215</f>
        <v>0</v>
      </c>
      <c r="GO214" s="47" t="str">
        <f>T214</f>
        <v>Select</v>
      </c>
      <c r="GP214" s="47" t="str">
        <f>U215</f>
        <v>Select</v>
      </c>
      <c r="GQ214" s="47" t="str">
        <f>O217</f>
        <v>[If this Plan of Action was reported as complete at your Mid-Year Report and no additional updates are needed please skip the Annual Report Response Section. Otherwise, complete the Annual Report Response section and replace this bracketed text with your Progress Report]</v>
      </c>
      <c r="GR214" s="47">
        <f>V217</f>
        <v>0</v>
      </c>
      <c r="GS214" s="47" t="s">
        <v>69</v>
      </c>
      <c r="GT214" s="207" t="str">
        <f>'Performance Elements'!$C$14</f>
        <v xml:space="preserve">Develop a national Food Code adoption strategy (includes integrating FC Adoption Tool Kit into the strategy – NEW ERA DELIVERABLE 3.2.3 </v>
      </c>
      <c r="GU21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14" s="207" t="str">
        <f>'Performance Elements'!$C$16</f>
        <v>Increase enrollment and active participation and application of the Retail Food Regulatory Program Standards.</v>
      </c>
      <c r="GW21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14" s="207" t="str">
        <f>'Performance Elements'!$C$18</f>
        <v>Increase number of establishments that have well developed and implemented Food Safety Management Systems (FSMS)s (Includes well developed employee health program). – NEW ERA DELIVERABLE 3.2.3</v>
      </c>
      <c r="GY214" s="207" t="str">
        <f>'Performance Elements'!$C$19</f>
        <v xml:space="preserve">Develop a strategy to enhance communication and better tell our story </v>
      </c>
      <c r="GZ214" s="207">
        <f>'Performance Elements'!$C$21</f>
        <v>0</v>
      </c>
      <c r="HA214" s="207">
        <f>'Performance Elements'!$C$22</f>
        <v>0</v>
      </c>
      <c r="HB214" s="207">
        <f>'Performance Elements'!$C$23</f>
        <v>0</v>
      </c>
      <c r="HC214" s="207">
        <f>'Performance Elements'!$C$24</f>
        <v>0</v>
      </c>
      <c r="HD214" s="207">
        <f>'Performance Elements'!$C$25</f>
        <v>0</v>
      </c>
      <c r="HE214" s="207">
        <f>'Performance Elements'!$C$26</f>
        <v>0</v>
      </c>
      <c r="HF214" s="207">
        <f>'Performance Elements'!$C$27</f>
        <v>0</v>
      </c>
      <c r="HG214" s="207">
        <f>'Performance Elements'!$C$28</f>
        <v>0</v>
      </c>
      <c r="HH214" s="207">
        <f>'Performance Elements'!$C$29</f>
        <v>0</v>
      </c>
      <c r="HI214" s="207">
        <f>'Performance Elements'!$C$30</f>
        <v>0</v>
      </c>
      <c r="HJ214" s="207">
        <f>'Performance Elements'!$C$31</f>
        <v>0</v>
      </c>
      <c r="HK214" s="207">
        <f>'Performance Elements'!$C$32</f>
        <v>0</v>
      </c>
      <c r="HL214" s="207">
        <f>'Performance Elements'!$C$33</f>
        <v>0</v>
      </c>
      <c r="HM214" s="207">
        <f>'Performance Elements'!$C$34</f>
        <v>0</v>
      </c>
      <c r="HN214" s="207">
        <f>'Performance Elements'!$C$35</f>
        <v>0</v>
      </c>
      <c r="HO214" s="207">
        <f>'Performance Elements'!$C$36</f>
        <v>0</v>
      </c>
      <c r="HP214" s="207">
        <f>'Performance Elements'!$C$37</f>
        <v>0</v>
      </c>
      <c r="HQ214" s="207">
        <f>'Performance Elements'!$C$38</f>
        <v>0</v>
      </c>
      <c r="HR214" s="207">
        <f>'Performance Elements'!$C$39</f>
        <v>0</v>
      </c>
      <c r="HS214" s="207">
        <f>'Performance Elements'!$C$40</f>
        <v>0</v>
      </c>
      <c r="HT214" s="207">
        <f>'Performance Elements'!$C$41</f>
        <v>0</v>
      </c>
      <c r="HU214" s="207">
        <f>'Performance Elements'!$C$42</f>
        <v>0</v>
      </c>
      <c r="HV214" s="207">
        <f>'Performance Elements'!$C$43</f>
        <v>0</v>
      </c>
      <c r="HW214" s="207">
        <f>'Performance Elements'!$C$44</f>
        <v>0</v>
      </c>
      <c r="HX214" s="207">
        <f>'Performance Elements'!$C$45</f>
        <v>0</v>
      </c>
      <c r="HY214" s="207">
        <f>'Performance Elements'!$C$46</f>
        <v>0</v>
      </c>
      <c r="HZ214" s="207">
        <f>'Performance Elements'!$C$46</f>
        <v>0</v>
      </c>
      <c r="IA214" s="207">
        <f>'Performance Elements'!$C$47</f>
        <v>0</v>
      </c>
      <c r="IB214" s="207">
        <f>'Performance Elements'!$C$48</f>
        <v>0</v>
      </c>
      <c r="IC214" s="207">
        <f>'Performance Elements'!$C$49</f>
        <v>0</v>
      </c>
    </row>
    <row r="215" spans="2:237" s="47" customFormat="1" ht="24" customHeight="1" thickBot="1" x14ac:dyDescent="0.55000000000000004">
      <c r="B215" s="74" t="s">
        <v>34</v>
      </c>
      <c r="C215" s="75"/>
      <c r="D215" s="30"/>
      <c r="E215" s="26"/>
      <c r="F215" s="113"/>
      <c r="G215" s="55"/>
      <c r="H215" s="114"/>
      <c r="I215" s="281" t="s">
        <v>36</v>
      </c>
      <c r="J215" s="281"/>
      <c r="K215" s="282"/>
      <c r="L215" s="78" t="s">
        <v>32</v>
      </c>
      <c r="M215" s="306"/>
      <c r="N215" s="26"/>
      <c r="O215" s="283" t="s">
        <v>35</v>
      </c>
      <c r="P215" s="284"/>
      <c r="Q215" s="35"/>
      <c r="R215" s="283" t="s">
        <v>36</v>
      </c>
      <c r="S215" s="285"/>
      <c r="T215" s="284"/>
      <c r="U215" s="78" t="s">
        <v>32</v>
      </c>
      <c r="V215" s="308"/>
      <c r="W215" s="79"/>
      <c r="X215" s="80" t="s">
        <v>37</v>
      </c>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J215" s="207">
        <f>Y215</f>
        <v>0</v>
      </c>
      <c r="BK215" s="207">
        <f t="shared" si="2069"/>
        <v>0</v>
      </c>
      <c r="BL215" s="207">
        <f t="shared" si="2070"/>
        <v>0</v>
      </c>
      <c r="BM215" s="207">
        <f t="shared" si="2071"/>
        <v>0</v>
      </c>
      <c r="BN215" s="207">
        <f t="shared" si="2072"/>
        <v>0</v>
      </c>
      <c r="BO215" s="207">
        <f t="shared" si="2073"/>
        <v>0</v>
      </c>
      <c r="BP215" s="207">
        <f t="shared" si="2074"/>
        <v>0</v>
      </c>
      <c r="BQ215" s="207">
        <f t="shared" si="2075"/>
        <v>0</v>
      </c>
      <c r="BR215" s="207">
        <f t="shared" si="2076"/>
        <v>0</v>
      </c>
      <c r="BS215" s="207">
        <f t="shared" si="2077"/>
        <v>0</v>
      </c>
      <c r="BT215" s="207">
        <f t="shared" si="2078"/>
        <v>0</v>
      </c>
      <c r="BU215" s="207">
        <f t="shared" ref="BU215" si="2170">AJ215</f>
        <v>0</v>
      </c>
      <c r="BV215" s="207">
        <f t="shared" si="2079"/>
        <v>0</v>
      </c>
      <c r="BW215" s="207">
        <f t="shared" si="2080"/>
        <v>0</v>
      </c>
      <c r="BX215" s="207">
        <f t="shared" si="2081"/>
        <v>0</v>
      </c>
      <c r="BY215" s="207">
        <f t="shared" si="2082"/>
        <v>0</v>
      </c>
      <c r="BZ215" s="207">
        <f t="shared" si="2083"/>
        <v>0</v>
      </c>
      <c r="CA215" s="207">
        <f t="shared" si="2084"/>
        <v>0</v>
      </c>
      <c r="CB215" s="207">
        <f t="shared" si="2085"/>
        <v>0</v>
      </c>
      <c r="CC215" s="207">
        <f t="shared" si="2086"/>
        <v>0</v>
      </c>
      <c r="CD215" s="207">
        <f t="shared" si="2087"/>
        <v>0</v>
      </c>
      <c r="CE215" s="207">
        <f t="shared" si="2088"/>
        <v>0</v>
      </c>
      <c r="CF215" s="207">
        <f t="shared" si="2089"/>
        <v>0</v>
      </c>
      <c r="CG215" s="207">
        <f t="shared" si="2090"/>
        <v>0</v>
      </c>
      <c r="CH215" s="207">
        <f t="shared" si="2091"/>
        <v>0</v>
      </c>
      <c r="CI215" s="207">
        <f t="shared" si="2092"/>
        <v>0</v>
      </c>
      <c r="CJ215" s="207">
        <f t="shared" si="2093"/>
        <v>0</v>
      </c>
      <c r="CK215" s="207">
        <f t="shared" si="2094"/>
        <v>0</v>
      </c>
      <c r="CL215" s="207">
        <f t="shared" si="2095"/>
        <v>0</v>
      </c>
      <c r="CM215" s="207">
        <f t="shared" si="2096"/>
        <v>0</v>
      </c>
      <c r="CN215" s="207">
        <f t="shared" si="2097"/>
        <v>0</v>
      </c>
      <c r="CO215" s="207">
        <f t="shared" si="2098"/>
        <v>0</v>
      </c>
      <c r="CP215" s="207">
        <f t="shared" si="2099"/>
        <v>0</v>
      </c>
      <c r="CQ215" s="207">
        <f t="shared" si="2100"/>
        <v>0</v>
      </c>
      <c r="CR215" s="207">
        <f t="shared" ref="CR215" si="2171">BG215</f>
        <v>0</v>
      </c>
      <c r="CS215" s="207">
        <f t="shared" si="2101"/>
        <v>0</v>
      </c>
      <c r="CT215" s="207"/>
      <c r="CU215" s="207"/>
      <c r="CV215" s="207"/>
      <c r="CW215" s="207"/>
      <c r="CX215" s="207"/>
      <c r="CY215" s="207"/>
      <c r="CZ215" s="207"/>
      <c r="DA215" s="207"/>
      <c r="DB215" s="207"/>
      <c r="DC215" s="207"/>
      <c r="DD215" s="207"/>
      <c r="DE215" s="207"/>
      <c r="DF215" s="207"/>
      <c r="DG215" s="207"/>
      <c r="DH215" s="207"/>
      <c r="DI215" s="207"/>
      <c r="DJ215" s="207"/>
      <c r="DK215" s="207"/>
      <c r="DL215" s="207"/>
      <c r="DM215" s="207"/>
      <c r="DN215" s="207"/>
      <c r="DO215" s="207"/>
      <c r="DP215" s="207"/>
      <c r="DQ215" s="207"/>
      <c r="DR215" s="207"/>
      <c r="DS215" s="207"/>
      <c r="DT215" s="207"/>
      <c r="DU215" s="207"/>
      <c r="DV215" s="207"/>
      <c r="DW215" s="207"/>
      <c r="DX215" s="207"/>
      <c r="DY215" s="207"/>
      <c r="DZ215" s="207"/>
      <c r="EA215" s="207"/>
      <c r="EB215" s="207"/>
      <c r="EC215" s="207"/>
      <c r="ED215" s="207"/>
      <c r="EE215" s="207"/>
      <c r="EF215" s="207"/>
      <c r="EG215" s="207"/>
      <c r="EH215" s="207"/>
      <c r="EI215" s="207"/>
      <c r="EJ215" s="207"/>
      <c r="EK215" s="207"/>
      <c r="EL215" s="207"/>
      <c r="EM215" s="207"/>
      <c r="EN215" s="207"/>
      <c r="EO215" s="207"/>
      <c r="EP215" s="207"/>
      <c r="EQ215" s="207"/>
      <c r="ER215" s="207"/>
      <c r="ES215" s="207"/>
      <c r="ET215" s="207"/>
      <c r="EU215" s="207"/>
      <c r="EV215" s="207"/>
      <c r="EW215" s="207"/>
      <c r="EX215" s="207"/>
      <c r="EY215" s="207"/>
      <c r="EZ215" s="207"/>
      <c r="FA215" s="207"/>
      <c r="FB215" s="207"/>
      <c r="FC215" s="207"/>
      <c r="FD215" s="207"/>
      <c r="FE215" s="207"/>
      <c r="FF215" s="207"/>
      <c r="FG215" s="207"/>
      <c r="FH215" s="207"/>
      <c r="FI215" s="207"/>
      <c r="FJ215" s="207"/>
      <c r="FK215" s="207"/>
      <c r="FL215" s="207"/>
      <c r="FM215" s="207"/>
      <c r="FN215" s="47">
        <f>'Coversheet'!$D$5</f>
        <v>0</v>
      </c>
      <c r="FO215" s="47">
        <f>'Coversheet'!$D$6</f>
        <v>0</v>
      </c>
      <c r="FP215" s="47">
        <f>'Coversheet'!$H$14</f>
        <v>0</v>
      </c>
      <c r="FQ215" s="47">
        <f>'Coversheet'!$H$15</f>
        <v>0</v>
      </c>
      <c r="FR215" s="47" t="str">
        <f>'Coversheet'!$D$12</f>
        <v>Select</v>
      </c>
      <c r="FS215" s="47" t="str">
        <f>'Coversheet'!$B$1</f>
        <v>Retail Collaborative Program Report v 01/2024</v>
      </c>
      <c r="FT215" s="147">
        <f>'Coversheet'!$G$15</f>
        <v>0</v>
      </c>
      <c r="FU215" s="47">
        <f>'Coversheet'!$G$16</f>
        <v>0</v>
      </c>
      <c r="FV215" s="266" t="str">
        <f>'Coversheet'!$D$7</f>
        <v>Select Recipient Name</v>
      </c>
      <c r="FW215" s="266" t="str">
        <f>'Coversheet'!$E$7</f>
        <v>Select Recipient Name</v>
      </c>
      <c r="FX215" s="266" t="str">
        <f>'Coversheet'!$F$7</f>
        <v>Select Recipient Name</v>
      </c>
      <c r="FY215" s="266" t="str">
        <f>'Coversheet'!$G$7</f>
        <v>Select Recipient Name</v>
      </c>
      <c r="GS215" s="47" t="s">
        <v>69</v>
      </c>
      <c r="GT215" s="207" t="str">
        <f>'Performance Elements'!$C$14</f>
        <v xml:space="preserve">Develop a national Food Code adoption strategy (includes integrating FC Adoption Tool Kit into the strategy – NEW ERA DELIVERABLE 3.2.3 </v>
      </c>
      <c r="GU21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15" s="207" t="str">
        <f>'Performance Elements'!$C$16</f>
        <v>Increase enrollment and active participation and application of the Retail Food Regulatory Program Standards.</v>
      </c>
      <c r="GW21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15" s="207" t="str">
        <f>'Performance Elements'!$C$18</f>
        <v>Increase number of establishments that have well developed and implemented Food Safety Management Systems (FSMS)s (Includes well developed employee health program). – NEW ERA DELIVERABLE 3.2.3</v>
      </c>
      <c r="GY215" s="207" t="str">
        <f>'Performance Elements'!$C$19</f>
        <v xml:space="preserve">Develop a strategy to enhance communication and better tell our story </v>
      </c>
      <c r="GZ215" s="207">
        <f>'Performance Elements'!$C$21</f>
        <v>0</v>
      </c>
      <c r="HA215" s="207">
        <f>'Performance Elements'!$C$22</f>
        <v>0</v>
      </c>
      <c r="HB215" s="207">
        <f>'Performance Elements'!$C$23</f>
        <v>0</v>
      </c>
      <c r="HC215" s="207">
        <f>'Performance Elements'!$C$24</f>
        <v>0</v>
      </c>
      <c r="HD215" s="207">
        <f>'Performance Elements'!$C$25</f>
        <v>0</v>
      </c>
      <c r="HE215" s="207">
        <f>'Performance Elements'!$C$26</f>
        <v>0</v>
      </c>
      <c r="HF215" s="207">
        <f>'Performance Elements'!$C$27</f>
        <v>0</v>
      </c>
      <c r="HG215" s="207">
        <f>'Performance Elements'!$C$28</f>
        <v>0</v>
      </c>
      <c r="HH215" s="207">
        <f>'Performance Elements'!$C$29</f>
        <v>0</v>
      </c>
      <c r="HI215" s="207">
        <f>'Performance Elements'!$C$30</f>
        <v>0</v>
      </c>
      <c r="HJ215" s="207">
        <f>'Performance Elements'!$C$31</f>
        <v>0</v>
      </c>
      <c r="HK215" s="207">
        <f>'Performance Elements'!$C$32</f>
        <v>0</v>
      </c>
      <c r="HL215" s="207">
        <f>'Performance Elements'!$C$33</f>
        <v>0</v>
      </c>
      <c r="HM215" s="207">
        <f>'Performance Elements'!$C$34</f>
        <v>0</v>
      </c>
      <c r="HN215" s="207">
        <f>'Performance Elements'!$C$35</f>
        <v>0</v>
      </c>
      <c r="HO215" s="207">
        <f>'Performance Elements'!$C$36</f>
        <v>0</v>
      </c>
      <c r="HP215" s="207">
        <f>'Performance Elements'!$C$37</f>
        <v>0</v>
      </c>
      <c r="HQ215" s="207">
        <f>'Performance Elements'!$C$38</f>
        <v>0</v>
      </c>
      <c r="HR215" s="207">
        <f>'Performance Elements'!$C$39</f>
        <v>0</v>
      </c>
      <c r="HS215" s="207">
        <f>'Performance Elements'!$C$40</f>
        <v>0</v>
      </c>
      <c r="HT215" s="207">
        <f>'Performance Elements'!$C$41</f>
        <v>0</v>
      </c>
      <c r="HU215" s="207">
        <f>'Performance Elements'!$C$42</f>
        <v>0</v>
      </c>
      <c r="HV215" s="207">
        <f>'Performance Elements'!$C$43</f>
        <v>0</v>
      </c>
      <c r="HW215" s="207">
        <f>'Performance Elements'!$C$44</f>
        <v>0</v>
      </c>
      <c r="HX215" s="207">
        <f>'Performance Elements'!$C$45</f>
        <v>0</v>
      </c>
      <c r="HY215" s="207">
        <f>'Performance Elements'!$C$46</f>
        <v>0</v>
      </c>
      <c r="HZ215" s="207">
        <f>'Performance Elements'!$C$46</f>
        <v>0</v>
      </c>
      <c r="IA215" s="207">
        <f>'Performance Elements'!$C$47</f>
        <v>0</v>
      </c>
      <c r="IB215" s="207">
        <f>'Performance Elements'!$C$48</f>
        <v>0</v>
      </c>
      <c r="IC215" s="207">
        <f>'Performance Elements'!$C$49</f>
        <v>0</v>
      </c>
    </row>
    <row r="216" spans="2:237" s="47" customFormat="1" ht="24" customHeight="1" thickBot="1" x14ac:dyDescent="0.55000000000000004">
      <c r="B216" s="286" t="s">
        <v>68</v>
      </c>
      <c r="C216" s="287"/>
      <c r="D216" s="288"/>
      <c r="E216" s="26"/>
      <c r="F216" s="81" t="s">
        <v>39</v>
      </c>
      <c r="G216" s="71"/>
      <c r="H216" s="71"/>
      <c r="I216" s="71"/>
      <c r="J216" s="71"/>
      <c r="K216" s="71"/>
      <c r="L216" s="115"/>
      <c r="M216" s="307"/>
      <c r="N216" s="26"/>
      <c r="O216" s="84" t="s">
        <v>53</v>
      </c>
      <c r="P216" s="85"/>
      <c r="Q216" s="85"/>
      <c r="R216" s="85"/>
      <c r="S216" s="85"/>
      <c r="T216" s="85"/>
      <c r="U216" s="86"/>
      <c r="V216" s="309"/>
      <c r="W216" s="31"/>
      <c r="X216" s="87" t="s">
        <v>41</v>
      </c>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J216" s="207">
        <f>Y216</f>
        <v>0</v>
      </c>
      <c r="BK216" s="207">
        <f t="shared" si="2069"/>
        <v>0</v>
      </c>
      <c r="BL216" s="207">
        <f t="shared" si="2070"/>
        <v>0</v>
      </c>
      <c r="BM216" s="207">
        <f t="shared" si="2071"/>
        <v>0</v>
      </c>
      <c r="BN216" s="207">
        <f t="shared" si="2072"/>
        <v>0</v>
      </c>
      <c r="BO216" s="207">
        <f t="shared" si="2073"/>
        <v>0</v>
      </c>
      <c r="BP216" s="207">
        <f t="shared" si="2074"/>
        <v>0</v>
      </c>
      <c r="BQ216" s="207">
        <f t="shared" si="2075"/>
        <v>0</v>
      </c>
      <c r="BR216" s="207">
        <f t="shared" si="2076"/>
        <v>0</v>
      </c>
      <c r="BS216" s="207">
        <f t="shared" si="2077"/>
        <v>0</v>
      </c>
      <c r="BT216" s="207">
        <f t="shared" si="2078"/>
        <v>0</v>
      </c>
      <c r="BU216" s="207">
        <f>AJ216</f>
        <v>0</v>
      </c>
      <c r="BV216" s="207">
        <f t="shared" si="2079"/>
        <v>0</v>
      </c>
      <c r="BW216" s="207">
        <f t="shared" si="2080"/>
        <v>0</v>
      </c>
      <c r="BX216" s="207">
        <f t="shared" si="2081"/>
        <v>0</v>
      </c>
      <c r="BY216" s="207">
        <f t="shared" si="2082"/>
        <v>0</v>
      </c>
      <c r="BZ216" s="207">
        <f t="shared" si="2083"/>
        <v>0</v>
      </c>
      <c r="CA216" s="207">
        <f t="shared" si="2084"/>
        <v>0</v>
      </c>
      <c r="CB216" s="207">
        <f t="shared" si="2085"/>
        <v>0</v>
      </c>
      <c r="CC216" s="207">
        <f t="shared" si="2086"/>
        <v>0</v>
      </c>
      <c r="CD216" s="207">
        <f t="shared" si="2087"/>
        <v>0</v>
      </c>
      <c r="CE216" s="207">
        <f t="shared" si="2088"/>
        <v>0</v>
      </c>
      <c r="CF216" s="207">
        <f t="shared" si="2089"/>
        <v>0</v>
      </c>
      <c r="CG216" s="207">
        <f t="shared" si="2090"/>
        <v>0</v>
      </c>
      <c r="CH216" s="207">
        <f t="shared" si="2091"/>
        <v>0</v>
      </c>
      <c r="CI216" s="207">
        <f t="shared" si="2092"/>
        <v>0</v>
      </c>
      <c r="CJ216" s="207">
        <f t="shared" si="2093"/>
        <v>0</v>
      </c>
      <c r="CK216" s="207">
        <f t="shared" si="2094"/>
        <v>0</v>
      </c>
      <c r="CL216" s="207">
        <f t="shared" si="2095"/>
        <v>0</v>
      </c>
      <c r="CM216" s="207">
        <f t="shared" si="2096"/>
        <v>0</v>
      </c>
      <c r="CN216" s="207">
        <f t="shared" si="2097"/>
        <v>0</v>
      </c>
      <c r="CO216" s="207">
        <f t="shared" si="2098"/>
        <v>0</v>
      </c>
      <c r="CP216" s="207">
        <f t="shared" si="2099"/>
        <v>0</v>
      </c>
      <c r="CQ216" s="207">
        <f t="shared" si="2100"/>
        <v>0</v>
      </c>
      <c r="CR216" s="207">
        <f>BG216</f>
        <v>0</v>
      </c>
      <c r="CS216" s="207">
        <f>BH216</f>
        <v>0</v>
      </c>
      <c r="CT216" s="207"/>
      <c r="CU216" s="207"/>
      <c r="CV216" s="207"/>
      <c r="CW216" s="207"/>
      <c r="CX216" s="207"/>
      <c r="CY216" s="207"/>
      <c r="CZ216" s="207"/>
      <c r="DA216" s="207"/>
      <c r="DB216" s="207"/>
      <c r="DC216" s="207"/>
      <c r="DD216" s="207"/>
      <c r="DE216" s="207"/>
      <c r="DF216" s="207"/>
      <c r="DG216" s="207"/>
      <c r="DH216" s="207"/>
      <c r="DI216" s="207"/>
      <c r="DJ216" s="207"/>
      <c r="DK216" s="207"/>
      <c r="DL216" s="207"/>
      <c r="DM216" s="207"/>
      <c r="DN216" s="207"/>
      <c r="DO216" s="207"/>
      <c r="DP216" s="207"/>
      <c r="DQ216" s="207"/>
      <c r="DR216" s="207"/>
      <c r="DS216" s="207"/>
      <c r="DT216" s="207"/>
      <c r="DU216" s="207"/>
      <c r="DV216" s="207"/>
      <c r="DW216" s="207"/>
      <c r="DX216" s="207"/>
      <c r="DY216" s="207"/>
      <c r="DZ216" s="207"/>
      <c r="EA216" s="207"/>
      <c r="EB216" s="207"/>
      <c r="EC216" s="207"/>
      <c r="ED216" s="207"/>
      <c r="EE216" s="207"/>
      <c r="EF216" s="207"/>
      <c r="EG216" s="207"/>
      <c r="EH216" s="207"/>
      <c r="EI216" s="207"/>
      <c r="EJ216" s="207"/>
      <c r="EK216" s="207"/>
      <c r="EL216" s="207"/>
      <c r="EM216" s="207"/>
      <c r="EN216" s="207"/>
      <c r="EO216" s="207"/>
      <c r="EP216" s="207"/>
      <c r="EQ216" s="207"/>
      <c r="ER216" s="207"/>
      <c r="ES216" s="207"/>
      <c r="ET216" s="207"/>
      <c r="EU216" s="207"/>
      <c r="EV216" s="207"/>
      <c r="EW216" s="207"/>
      <c r="EX216" s="207"/>
      <c r="EY216" s="207"/>
      <c r="EZ216" s="207"/>
      <c r="FA216" s="207"/>
      <c r="FB216" s="207"/>
      <c r="FC216" s="207"/>
      <c r="FD216" s="207"/>
      <c r="FE216" s="207"/>
      <c r="FF216" s="207"/>
      <c r="FG216" s="207"/>
      <c r="FH216" s="207"/>
      <c r="FI216" s="207"/>
      <c r="FJ216" s="207"/>
      <c r="FK216" s="207"/>
      <c r="FL216" s="207"/>
      <c r="FM216" s="207"/>
      <c r="FN216" s="47">
        <f>'Coversheet'!$D$5</f>
        <v>0</v>
      </c>
      <c r="FO216" s="47">
        <f>'Coversheet'!$D$6</f>
        <v>0</v>
      </c>
      <c r="FP216" s="47">
        <f>'Coversheet'!$H$14</f>
        <v>0</v>
      </c>
      <c r="FQ216" s="47">
        <f>'Coversheet'!$H$15</f>
        <v>0</v>
      </c>
      <c r="FR216" s="47" t="str">
        <f>'Coversheet'!$D$12</f>
        <v>Select</v>
      </c>
      <c r="FS216" s="47" t="str">
        <f>'Coversheet'!$B$1</f>
        <v>Retail Collaborative Program Report v 01/2024</v>
      </c>
      <c r="FT216" s="147">
        <f>'Coversheet'!$G$15</f>
        <v>0</v>
      </c>
      <c r="FU216" s="47">
        <f>'Coversheet'!$G$16</f>
        <v>0</v>
      </c>
      <c r="FV216" s="266" t="str">
        <f>'Coversheet'!$D$7</f>
        <v>Select Recipient Name</v>
      </c>
      <c r="FW216" s="266" t="str">
        <f>'Coversheet'!$E$7</f>
        <v>Select Recipient Name</v>
      </c>
      <c r="FX216" s="266" t="str">
        <f>'Coversheet'!$F$7</f>
        <v>Select Recipient Name</v>
      </c>
      <c r="FY216" s="266" t="str">
        <f>'Coversheet'!$G$7</f>
        <v>Select Recipient Name</v>
      </c>
      <c r="GS216" s="47" t="s">
        <v>69</v>
      </c>
      <c r="GT216" s="207" t="str">
        <f>'Performance Elements'!$C$14</f>
        <v xml:space="preserve">Develop a national Food Code adoption strategy (includes integrating FC Adoption Tool Kit into the strategy – NEW ERA DELIVERABLE 3.2.3 </v>
      </c>
      <c r="GU21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16" s="207" t="str">
        <f>'Performance Elements'!$C$16</f>
        <v>Increase enrollment and active participation and application of the Retail Food Regulatory Program Standards.</v>
      </c>
      <c r="GW21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16" s="207" t="str">
        <f>'Performance Elements'!$C$18</f>
        <v>Increase number of establishments that have well developed and implemented Food Safety Management Systems (FSMS)s (Includes well developed employee health program). – NEW ERA DELIVERABLE 3.2.3</v>
      </c>
      <c r="GY216" s="207" t="str">
        <f>'Performance Elements'!$C$19</f>
        <v xml:space="preserve">Develop a strategy to enhance communication and better tell our story </v>
      </c>
      <c r="GZ216" s="207">
        <f>'Performance Elements'!$C$21</f>
        <v>0</v>
      </c>
      <c r="HA216" s="207">
        <f>'Performance Elements'!$C$22</f>
        <v>0</v>
      </c>
      <c r="HB216" s="207">
        <f>'Performance Elements'!$C$23</f>
        <v>0</v>
      </c>
      <c r="HC216" s="207">
        <f>'Performance Elements'!$C$24</f>
        <v>0</v>
      </c>
      <c r="HD216" s="207">
        <f>'Performance Elements'!$C$25</f>
        <v>0</v>
      </c>
      <c r="HE216" s="207">
        <f>'Performance Elements'!$C$26</f>
        <v>0</v>
      </c>
      <c r="HF216" s="207">
        <f>'Performance Elements'!$C$27</f>
        <v>0</v>
      </c>
      <c r="HG216" s="207">
        <f>'Performance Elements'!$C$28</f>
        <v>0</v>
      </c>
      <c r="HH216" s="207">
        <f>'Performance Elements'!$C$29</f>
        <v>0</v>
      </c>
      <c r="HI216" s="207">
        <f>'Performance Elements'!$C$30</f>
        <v>0</v>
      </c>
      <c r="HJ216" s="207">
        <f>'Performance Elements'!$C$31</f>
        <v>0</v>
      </c>
      <c r="HK216" s="207">
        <f>'Performance Elements'!$C$32</f>
        <v>0</v>
      </c>
      <c r="HL216" s="207">
        <f>'Performance Elements'!$C$33</f>
        <v>0</v>
      </c>
      <c r="HM216" s="207">
        <f>'Performance Elements'!$C$34</f>
        <v>0</v>
      </c>
      <c r="HN216" s="207">
        <f>'Performance Elements'!$C$35</f>
        <v>0</v>
      </c>
      <c r="HO216" s="207">
        <f>'Performance Elements'!$C$36</f>
        <v>0</v>
      </c>
      <c r="HP216" s="207">
        <f>'Performance Elements'!$C$37</f>
        <v>0</v>
      </c>
      <c r="HQ216" s="207">
        <f>'Performance Elements'!$C$38</f>
        <v>0</v>
      </c>
      <c r="HR216" s="207">
        <f>'Performance Elements'!$C$39</f>
        <v>0</v>
      </c>
      <c r="HS216" s="207">
        <f>'Performance Elements'!$C$40</f>
        <v>0</v>
      </c>
      <c r="HT216" s="207">
        <f>'Performance Elements'!$C$41</f>
        <v>0</v>
      </c>
      <c r="HU216" s="207">
        <f>'Performance Elements'!$C$42</f>
        <v>0</v>
      </c>
      <c r="HV216" s="207">
        <f>'Performance Elements'!$C$43</f>
        <v>0</v>
      </c>
      <c r="HW216" s="207">
        <f>'Performance Elements'!$C$44</f>
        <v>0</v>
      </c>
      <c r="HX216" s="207">
        <f>'Performance Elements'!$C$45</f>
        <v>0</v>
      </c>
      <c r="HY216" s="207">
        <f>'Performance Elements'!$C$46</f>
        <v>0</v>
      </c>
      <c r="HZ216" s="207">
        <f>'Performance Elements'!$C$46</f>
        <v>0</v>
      </c>
      <c r="IA216" s="207">
        <f>'Performance Elements'!$C$47</f>
        <v>0</v>
      </c>
      <c r="IB216" s="207">
        <f>'Performance Elements'!$C$48</f>
        <v>0</v>
      </c>
      <c r="IC216" s="207">
        <f>'Performance Elements'!$C$49</f>
        <v>0</v>
      </c>
    </row>
    <row r="217" spans="2:237" s="47" customFormat="1" ht="100.5" customHeight="1" thickBot="1" x14ac:dyDescent="0.4">
      <c r="B217" s="289"/>
      <c r="C217" s="290"/>
      <c r="D217" s="291"/>
      <c r="E217" s="26"/>
      <c r="F217" s="292"/>
      <c r="G217" s="293"/>
      <c r="H217" s="293"/>
      <c r="I217" s="293"/>
      <c r="J217" s="293"/>
      <c r="K217" s="293"/>
      <c r="L217" s="294"/>
      <c r="M217" s="57"/>
      <c r="N217" s="26"/>
      <c r="O217" s="292" t="s">
        <v>42</v>
      </c>
      <c r="P217" s="295"/>
      <c r="Q217" s="295"/>
      <c r="R217" s="295"/>
      <c r="S217" s="295"/>
      <c r="T217" s="295"/>
      <c r="U217" s="296"/>
      <c r="V217" s="57"/>
      <c r="W217" s="89"/>
      <c r="X217" s="26"/>
      <c r="Y217" s="26"/>
      <c r="Z217" s="26"/>
      <c r="AA217" s="26"/>
      <c r="AB217" s="26"/>
      <c r="AC217" s="26"/>
      <c r="AD217" s="26"/>
      <c r="AE217" s="26"/>
      <c r="AF217" s="26"/>
      <c r="AG217" s="26"/>
      <c r="AH217" s="26"/>
      <c r="AI217" s="26"/>
      <c r="AJ217" s="26"/>
      <c r="FV217" s="207"/>
      <c r="FW217" s="207"/>
      <c r="FX217" s="207"/>
      <c r="FY217" s="207"/>
    </row>
    <row r="218" spans="2:237" x14ac:dyDescent="0.35">
      <c r="GQ218" s="47"/>
      <c r="GR218" s="47"/>
      <c r="GS218" s="47"/>
    </row>
    <row r="219" spans="2:237" x14ac:dyDescent="0.35">
      <c r="GQ219" s="47"/>
      <c r="GR219" s="47"/>
      <c r="GS219" s="47"/>
    </row>
    <row r="220" spans="2:237" ht="15" thickBot="1" x14ac:dyDescent="0.4">
      <c r="GQ220" s="47"/>
      <c r="GR220" s="47"/>
      <c r="GS220" s="47"/>
    </row>
    <row r="221" spans="2:237" s="47" customFormat="1" ht="21.5" thickBot="1" x14ac:dyDescent="0.4">
      <c r="B221" s="93" t="s">
        <v>70</v>
      </c>
      <c r="C221" s="94"/>
      <c r="D221" s="94"/>
      <c r="E221" s="94"/>
      <c r="F221" s="95"/>
      <c r="G221" s="94"/>
      <c r="H221" s="94"/>
      <c r="I221" s="94"/>
      <c r="J221" s="94"/>
      <c r="K221" s="94"/>
      <c r="L221" s="94"/>
      <c r="M221" s="94"/>
      <c r="N221" s="94"/>
      <c r="O221" s="95"/>
      <c r="P221" s="94"/>
      <c r="Q221" s="94"/>
      <c r="R221" s="94"/>
      <c r="S221" s="94"/>
      <c r="T221" s="94"/>
      <c r="U221" s="94"/>
      <c r="V221" s="94"/>
      <c r="W221" s="94"/>
      <c r="X221" s="94"/>
      <c r="Y221" s="94"/>
      <c r="Z221" s="94"/>
      <c r="AA221" s="94"/>
      <c r="AB221" s="94"/>
      <c r="AC221" s="94"/>
      <c r="AD221" s="94"/>
      <c r="AE221" s="94"/>
      <c r="AF221" s="94"/>
      <c r="AG221" s="94"/>
      <c r="AH221" s="94"/>
      <c r="AI221" s="9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68"/>
      <c r="FT221" s="147"/>
      <c r="FV221" s="207"/>
      <c r="FW221" s="207"/>
      <c r="FX221" s="207"/>
      <c r="FY221" s="207"/>
      <c r="FZ221" s="147"/>
      <c r="GA221" s="147"/>
      <c r="GB221" s="148"/>
      <c r="GC221" s="148"/>
      <c r="GD221" s="147"/>
      <c r="GE221" s="148"/>
      <c r="GF221" s="148"/>
      <c r="GG221" s="147"/>
      <c r="GH221" s="147"/>
      <c r="GM221" s="147"/>
      <c r="GN221" s="147"/>
    </row>
    <row r="222" spans="2:237" s="47" customFormat="1" ht="21.5" thickBot="1" x14ac:dyDescent="0.4">
      <c r="B222" s="133" t="s">
        <v>112</v>
      </c>
      <c r="C222" s="96"/>
      <c r="D222" s="316"/>
      <c r="E222" s="317"/>
      <c r="F222" s="314" t="s">
        <v>113</v>
      </c>
      <c r="G222" s="315"/>
      <c r="H222" s="117"/>
      <c r="I222" s="135"/>
      <c r="J222" s="136"/>
      <c r="K222" s="136"/>
      <c r="L222" s="96"/>
      <c r="M222" s="137"/>
      <c r="N222" s="137"/>
      <c r="O222" s="138" t="s">
        <v>114</v>
      </c>
      <c r="P222" s="51" t="s">
        <v>32</v>
      </c>
      <c r="Q222" s="98"/>
      <c r="R222" s="139" t="s">
        <v>115</v>
      </c>
      <c r="S222" s="316"/>
      <c r="T222" s="317"/>
      <c r="U222" s="96"/>
      <c r="V222" s="96"/>
      <c r="W222" s="96"/>
      <c r="X222" s="96"/>
      <c r="Y222" s="96"/>
      <c r="Z222" s="96"/>
      <c r="AA222" s="96"/>
      <c r="AB222" s="96"/>
      <c r="AC222" s="96"/>
      <c r="AD222" s="96"/>
      <c r="AE222" s="96"/>
      <c r="AF222" s="96"/>
      <c r="AG222" s="96"/>
      <c r="AH222" s="96"/>
      <c r="AI222" s="96"/>
      <c r="AJ222" s="236"/>
      <c r="AK222" s="236"/>
      <c r="AL222" s="236"/>
      <c r="AM222" s="236"/>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69"/>
      <c r="FV222" s="207"/>
      <c r="FW222" s="207"/>
      <c r="FX222" s="207"/>
      <c r="FY222" s="207"/>
    </row>
    <row r="223" spans="2:237" s="47" customFormat="1" ht="8.25" customHeight="1" thickBot="1" x14ac:dyDescent="0.5">
      <c r="B223" s="99"/>
      <c r="C223" s="100"/>
      <c r="D223" s="101"/>
      <c r="E223" s="101"/>
      <c r="F223" s="102"/>
      <c r="G223" s="102"/>
      <c r="H223" s="103"/>
      <c r="I223" s="104"/>
      <c r="J223" s="104"/>
      <c r="K223" s="104"/>
      <c r="L223" s="105"/>
      <c r="M223" s="102"/>
      <c r="N223" s="102"/>
      <c r="O223" s="105"/>
      <c r="P223" s="102"/>
      <c r="Q223" s="102"/>
      <c r="R223" s="100"/>
      <c r="S223" s="106"/>
      <c r="T223" s="106"/>
      <c r="U223" s="100"/>
      <c r="V223" s="100"/>
      <c r="W223" s="100"/>
      <c r="X223" s="100"/>
      <c r="Y223" s="100"/>
      <c r="Z223" s="100"/>
      <c r="AA223" s="100"/>
      <c r="AB223" s="100"/>
      <c r="AC223" s="100"/>
      <c r="AD223" s="100"/>
      <c r="AE223" s="100"/>
      <c r="AF223" s="100"/>
      <c r="AG223" s="100"/>
      <c r="AH223" s="100"/>
      <c r="AI223" s="10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0"/>
      <c r="BH223" s="270"/>
      <c r="FV223" s="207"/>
      <c r="FW223" s="207"/>
      <c r="FX223" s="207"/>
      <c r="FY223" s="207"/>
    </row>
    <row r="224" spans="2:237" s="47" customFormat="1" ht="23.25" customHeight="1" thickBot="1" x14ac:dyDescent="0.4">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FV224" s="207"/>
      <c r="FW224" s="207"/>
      <c r="FX224" s="207"/>
      <c r="FY224" s="207"/>
    </row>
    <row r="225" spans="2:237" s="47" customFormat="1" ht="18" customHeight="1" thickBot="1" x14ac:dyDescent="0.55000000000000004">
      <c r="B225" s="297" t="s">
        <v>65</v>
      </c>
      <c r="C225" s="298"/>
      <c r="D225" s="299"/>
      <c r="E225" s="26"/>
      <c r="F225" s="300" t="s">
        <v>23</v>
      </c>
      <c r="G225" s="301"/>
      <c r="H225" s="301"/>
      <c r="I225" s="301"/>
      <c r="J225" s="301"/>
      <c r="K225" s="301"/>
      <c r="L225" s="301"/>
      <c r="M225" s="302"/>
      <c r="N225" s="26"/>
      <c r="O225" s="303" t="s">
        <v>24</v>
      </c>
      <c r="P225" s="304"/>
      <c r="Q225" s="304"/>
      <c r="R225" s="304"/>
      <c r="S225" s="304"/>
      <c r="T225" s="304"/>
      <c r="U225" s="304"/>
      <c r="V225" s="305"/>
      <c r="W225" s="26"/>
      <c r="X225" s="26"/>
      <c r="Y225" s="26"/>
      <c r="Z225" s="26"/>
      <c r="AA225" s="26"/>
      <c r="AB225" s="26"/>
      <c r="AC225" s="26"/>
      <c r="AD225" s="26"/>
      <c r="AE225" s="26"/>
      <c r="AF225" s="26"/>
      <c r="AG225" s="26"/>
      <c r="AH225" s="26"/>
      <c r="AI225" s="26"/>
      <c r="AJ225" s="26"/>
      <c r="FV225" s="207"/>
      <c r="FW225" s="207"/>
      <c r="FX225" s="207"/>
      <c r="FY225" s="207"/>
    </row>
    <row r="226" spans="2:237" s="47" customFormat="1" ht="24" customHeight="1" thickBot="1" x14ac:dyDescent="0.55000000000000004">
      <c r="B226" s="107" t="s">
        <v>70</v>
      </c>
      <c r="C226" s="75"/>
      <c r="D226" s="108"/>
      <c r="E226" s="26"/>
      <c r="F226" s="110" t="s">
        <v>70</v>
      </c>
      <c r="G226" s="111"/>
      <c r="H226" s="55"/>
      <c r="I226" s="112"/>
      <c r="J226" s="112"/>
      <c r="K226" s="55"/>
      <c r="L226" s="55"/>
      <c r="M226" s="306" t="s">
        <v>26</v>
      </c>
      <c r="N226" s="26"/>
      <c r="O226" s="72" t="s">
        <v>70</v>
      </c>
      <c r="P226" s="65"/>
      <c r="Q226" s="65"/>
      <c r="R226" s="65"/>
      <c r="S226" s="65"/>
      <c r="T226" s="65"/>
      <c r="U226" s="66"/>
      <c r="V226" s="308" t="s">
        <v>27</v>
      </c>
      <c r="W226" s="26"/>
      <c r="X226" s="73" t="s">
        <v>70</v>
      </c>
      <c r="Y226" s="208" t="s">
        <v>198</v>
      </c>
      <c r="Z226" s="208" t="s">
        <v>199</v>
      </c>
      <c r="AA226" s="208" t="s">
        <v>200</v>
      </c>
      <c r="AB226" s="208" t="s">
        <v>201</v>
      </c>
      <c r="AC226" s="208" t="s">
        <v>202</v>
      </c>
      <c r="AD226" s="208" t="s">
        <v>203</v>
      </c>
      <c r="AE226" s="272" t="s">
        <v>205</v>
      </c>
      <c r="AF226" s="272" t="s">
        <v>206</v>
      </c>
      <c r="AG226" s="272" t="s">
        <v>207</v>
      </c>
      <c r="AH226" s="272" t="s">
        <v>208</v>
      </c>
      <c r="AI226" s="272" t="s">
        <v>209</v>
      </c>
      <c r="AJ226" s="272" t="s">
        <v>210</v>
      </c>
      <c r="AK226" s="272" t="s">
        <v>211</v>
      </c>
      <c r="AL226" s="272" t="s">
        <v>212</v>
      </c>
      <c r="AM226" s="272" t="s">
        <v>213</v>
      </c>
      <c r="AN226" s="272" t="s">
        <v>214</v>
      </c>
      <c r="AO226" s="272" t="s">
        <v>215</v>
      </c>
      <c r="AP226" s="272" t="s">
        <v>216</v>
      </c>
      <c r="AQ226" s="272" t="s">
        <v>217</v>
      </c>
      <c r="AR226" s="272" t="s">
        <v>218</v>
      </c>
      <c r="AS226" s="272" t="s">
        <v>219</v>
      </c>
      <c r="AT226" s="272" t="s">
        <v>220</v>
      </c>
      <c r="AU226" s="272" t="s">
        <v>221</v>
      </c>
      <c r="AV226" s="272" t="s">
        <v>222</v>
      </c>
      <c r="AW226" s="272" t="s">
        <v>223</v>
      </c>
      <c r="AX226" s="272" t="s">
        <v>224</v>
      </c>
      <c r="AY226" s="272" t="s">
        <v>225</v>
      </c>
      <c r="AZ226" s="272" t="s">
        <v>226</v>
      </c>
      <c r="BA226" s="272" t="s">
        <v>227</v>
      </c>
      <c r="BB226" s="272" t="s">
        <v>228</v>
      </c>
      <c r="BC226" s="272" t="s">
        <v>229</v>
      </c>
      <c r="BD226" s="272" t="s">
        <v>230</v>
      </c>
      <c r="BE226" s="272" t="s">
        <v>231</v>
      </c>
      <c r="BF226" s="272" t="s">
        <v>232</v>
      </c>
      <c r="BG226" s="272" t="s">
        <v>233</v>
      </c>
      <c r="BH226" s="272" t="s">
        <v>234</v>
      </c>
      <c r="FV226" s="207"/>
      <c r="FW226" s="207"/>
      <c r="FX226" s="207"/>
      <c r="FY226" s="207"/>
    </row>
    <row r="227" spans="2:237" s="47" customFormat="1" ht="24" customHeight="1" thickBot="1" x14ac:dyDescent="0.55000000000000004">
      <c r="B227" s="74" t="s">
        <v>66</v>
      </c>
      <c r="C227" s="75"/>
      <c r="D227" s="30"/>
      <c r="E227" s="26"/>
      <c r="F227" s="113"/>
      <c r="G227" s="55"/>
      <c r="H227" s="114"/>
      <c r="I227" s="281" t="s">
        <v>31</v>
      </c>
      <c r="J227" s="282"/>
      <c r="K227" s="310" t="s">
        <v>32</v>
      </c>
      <c r="L227" s="311"/>
      <c r="M227" s="306"/>
      <c r="N227" s="26"/>
      <c r="O227" s="283" t="s">
        <v>30</v>
      </c>
      <c r="P227" s="284"/>
      <c r="Q227" s="35"/>
      <c r="R227" s="283" t="s">
        <v>31</v>
      </c>
      <c r="S227" s="284"/>
      <c r="T227" s="310" t="s">
        <v>32</v>
      </c>
      <c r="U227" s="311"/>
      <c r="V227" s="308"/>
      <c r="W227" s="76"/>
      <c r="X227" s="77" t="s">
        <v>67</v>
      </c>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c r="BJ227" s="207">
        <f>Y227</f>
        <v>0</v>
      </c>
      <c r="BK227" s="207">
        <f t="shared" ref="BK227:BK229" si="2172">Z227</f>
        <v>0</v>
      </c>
      <c r="BL227" s="207">
        <f t="shared" ref="BL227:BL229" si="2173">AA227</f>
        <v>0</v>
      </c>
      <c r="BM227" s="207">
        <f t="shared" ref="BM227:BM229" si="2174">AB227</f>
        <v>0</v>
      </c>
      <c r="BN227" s="207">
        <f t="shared" ref="BN227:BN229" si="2175">AC227</f>
        <v>0</v>
      </c>
      <c r="BO227" s="207">
        <f t="shared" ref="BO227:BO229" si="2176">AD227</f>
        <v>0</v>
      </c>
      <c r="BP227" s="207">
        <f t="shared" ref="BP227:BP229" si="2177">AE227</f>
        <v>0</v>
      </c>
      <c r="BQ227" s="207">
        <f t="shared" ref="BQ227:BQ229" si="2178">AF227</f>
        <v>0</v>
      </c>
      <c r="BR227" s="207">
        <f t="shared" ref="BR227:BR229" si="2179">AG227</f>
        <v>0</v>
      </c>
      <c r="BS227" s="207">
        <f t="shared" ref="BS227:BS229" si="2180">AH227</f>
        <v>0</v>
      </c>
      <c r="BT227" s="207">
        <f t="shared" ref="BT227:BT229" si="2181">AI227</f>
        <v>0</v>
      </c>
      <c r="BU227" s="207">
        <f>AJ227</f>
        <v>0</v>
      </c>
      <c r="BV227" s="207">
        <f t="shared" ref="BV227:BV229" si="2182">AK227</f>
        <v>0</v>
      </c>
      <c r="BW227" s="207">
        <f t="shared" ref="BW227:BW229" si="2183">AL227</f>
        <v>0</v>
      </c>
      <c r="BX227" s="207">
        <f t="shared" ref="BX227:BX229" si="2184">AM227</f>
        <v>0</v>
      </c>
      <c r="BY227" s="207">
        <f t="shared" ref="BY227:BY229" si="2185">AN227</f>
        <v>0</v>
      </c>
      <c r="BZ227" s="207">
        <f t="shared" ref="BZ227:BZ229" si="2186">AO227</f>
        <v>0</v>
      </c>
      <c r="CA227" s="207">
        <f t="shared" ref="CA227:CA229" si="2187">AP227</f>
        <v>0</v>
      </c>
      <c r="CB227" s="207">
        <f t="shared" ref="CB227:CB229" si="2188">AQ227</f>
        <v>0</v>
      </c>
      <c r="CC227" s="207">
        <f t="shared" ref="CC227:CC229" si="2189">AR227</f>
        <v>0</v>
      </c>
      <c r="CD227" s="207">
        <f t="shared" ref="CD227:CD229" si="2190">AS227</f>
        <v>0</v>
      </c>
      <c r="CE227" s="207">
        <f t="shared" ref="CE227:CE229" si="2191">AT227</f>
        <v>0</v>
      </c>
      <c r="CF227" s="207">
        <f t="shared" ref="CF227:CF229" si="2192">AU227</f>
        <v>0</v>
      </c>
      <c r="CG227" s="207">
        <f t="shared" ref="CG227:CG229" si="2193">AV227</f>
        <v>0</v>
      </c>
      <c r="CH227" s="207">
        <f t="shared" ref="CH227:CH229" si="2194">AW227</f>
        <v>0</v>
      </c>
      <c r="CI227" s="207">
        <f t="shared" ref="CI227:CI229" si="2195">AX227</f>
        <v>0</v>
      </c>
      <c r="CJ227" s="207">
        <f t="shared" ref="CJ227:CJ229" si="2196">AY227</f>
        <v>0</v>
      </c>
      <c r="CK227" s="207">
        <f t="shared" ref="CK227:CK229" si="2197">AZ227</f>
        <v>0</v>
      </c>
      <c r="CL227" s="207">
        <f t="shared" ref="CL227:CL229" si="2198">BA227</f>
        <v>0</v>
      </c>
      <c r="CM227" s="207">
        <f t="shared" ref="CM227:CM229" si="2199">BB227</f>
        <v>0</v>
      </c>
      <c r="CN227" s="207">
        <f t="shared" ref="CN227:CN229" si="2200">BC227</f>
        <v>0</v>
      </c>
      <c r="CO227" s="207">
        <f t="shared" ref="CO227:CO229" si="2201">BD227</f>
        <v>0</v>
      </c>
      <c r="CP227" s="207">
        <f t="shared" ref="CP227:CP229" si="2202">BE227</f>
        <v>0</v>
      </c>
      <c r="CQ227" s="207">
        <f t="shared" ref="CQ227:CQ229" si="2203">BF227</f>
        <v>0</v>
      </c>
      <c r="CR227" s="207">
        <f>BG227</f>
        <v>0</v>
      </c>
      <c r="CS227" s="207">
        <f t="shared" ref="CS227:CS228" si="2204">BH227</f>
        <v>0</v>
      </c>
      <c r="CT227" s="207">
        <f>Y228</f>
        <v>0</v>
      </c>
      <c r="CU227" s="207">
        <f t="shared" ref="CU227" si="2205">Z228</f>
        <v>0</v>
      </c>
      <c r="CV227" s="207">
        <f t="shared" ref="CV227" si="2206">AA228</f>
        <v>0</v>
      </c>
      <c r="CW227" s="207">
        <f t="shared" ref="CW227" si="2207">AB228</f>
        <v>0</v>
      </c>
      <c r="CX227" s="207">
        <f t="shared" ref="CX227" si="2208">AC228</f>
        <v>0</v>
      </c>
      <c r="CY227" s="207">
        <f t="shared" ref="CY227" si="2209">AD228</f>
        <v>0</v>
      </c>
      <c r="CZ227" s="207">
        <f t="shared" ref="CZ227" si="2210">AE228</f>
        <v>0</v>
      </c>
      <c r="DA227" s="207">
        <f t="shared" ref="DA227" si="2211">AF228</f>
        <v>0</v>
      </c>
      <c r="DB227" s="207">
        <f t="shared" ref="DB227" si="2212">AG228</f>
        <v>0</v>
      </c>
      <c r="DC227" s="207">
        <f t="shared" ref="DC227" si="2213">AH228</f>
        <v>0</v>
      </c>
      <c r="DD227" s="207">
        <f t="shared" ref="DD227" si="2214">AI228</f>
        <v>0</v>
      </c>
      <c r="DE227" s="207">
        <f>AJ228</f>
        <v>0</v>
      </c>
      <c r="DF227" s="207">
        <f t="shared" ref="DF227" si="2215">AK228</f>
        <v>0</v>
      </c>
      <c r="DG227" s="207">
        <f t="shared" ref="DG227" si="2216">AL228</f>
        <v>0</v>
      </c>
      <c r="DH227" s="207">
        <f t="shared" ref="DH227" si="2217">AM228</f>
        <v>0</v>
      </c>
      <c r="DI227" s="207">
        <f t="shared" ref="DI227" si="2218">AN228</f>
        <v>0</v>
      </c>
      <c r="DJ227" s="207">
        <f t="shared" ref="DJ227" si="2219">AO228</f>
        <v>0</v>
      </c>
      <c r="DK227" s="207">
        <f t="shared" ref="DK227" si="2220">AP228</f>
        <v>0</v>
      </c>
      <c r="DL227" s="207">
        <f t="shared" ref="DL227" si="2221">AQ228</f>
        <v>0</v>
      </c>
      <c r="DM227" s="207">
        <f t="shared" ref="DM227" si="2222">AR228</f>
        <v>0</v>
      </c>
      <c r="DN227" s="207">
        <f t="shared" ref="DN227" si="2223">AS228</f>
        <v>0</v>
      </c>
      <c r="DO227" s="207">
        <f t="shared" ref="DO227" si="2224">AT228</f>
        <v>0</v>
      </c>
      <c r="DP227" s="207">
        <f t="shared" ref="DP227" si="2225">AU228</f>
        <v>0</v>
      </c>
      <c r="DQ227" s="207">
        <f t="shared" ref="DQ227" si="2226">AV228</f>
        <v>0</v>
      </c>
      <c r="DR227" s="207">
        <f t="shared" ref="DR227" si="2227">AW228</f>
        <v>0</v>
      </c>
      <c r="DS227" s="207">
        <f t="shared" ref="DS227" si="2228">AX228</f>
        <v>0</v>
      </c>
      <c r="DT227" s="207">
        <f t="shared" ref="DT227" si="2229">AY228</f>
        <v>0</v>
      </c>
      <c r="DU227" s="207">
        <f t="shared" ref="DU227" si="2230">AZ228</f>
        <v>0</v>
      </c>
      <c r="DV227" s="207">
        <f t="shared" ref="DV227" si="2231">BA228</f>
        <v>0</v>
      </c>
      <c r="DW227" s="207">
        <f t="shared" ref="DW227" si="2232">BB228</f>
        <v>0</v>
      </c>
      <c r="DX227" s="207">
        <f t="shared" ref="DX227" si="2233">BC228</f>
        <v>0</v>
      </c>
      <c r="DY227" s="207">
        <f t="shared" ref="DY227" si="2234">BD228</f>
        <v>0</v>
      </c>
      <c r="DZ227" s="207">
        <f t="shared" ref="DZ227" si="2235">BE228</f>
        <v>0</v>
      </c>
      <c r="EA227" s="207">
        <f t="shared" ref="EA227" si="2236">BF228</f>
        <v>0</v>
      </c>
      <c r="EB227" s="207">
        <f t="shared" ref="EB227" si="2237">BG228</f>
        <v>0</v>
      </c>
      <c r="EC227" s="207">
        <f t="shared" ref="EC227" si="2238">BH228</f>
        <v>0</v>
      </c>
      <c r="ED227" s="207">
        <f>Y229</f>
        <v>0</v>
      </c>
      <c r="EE227" s="207">
        <f t="shared" ref="EE227" si="2239">Z229</f>
        <v>0</v>
      </c>
      <c r="EF227" s="207">
        <f t="shared" ref="EF227" si="2240">AA229</f>
        <v>0</v>
      </c>
      <c r="EG227" s="207">
        <f t="shared" ref="EG227" si="2241">AB229</f>
        <v>0</v>
      </c>
      <c r="EH227" s="207">
        <f t="shared" ref="EH227" si="2242">AC229</f>
        <v>0</v>
      </c>
      <c r="EI227" s="207">
        <f t="shared" ref="EI227" si="2243">AD229</f>
        <v>0</v>
      </c>
      <c r="EJ227" s="207">
        <f t="shared" ref="EJ227" si="2244">AE229</f>
        <v>0</v>
      </c>
      <c r="EK227" s="207">
        <f t="shared" ref="EK227" si="2245">AF229</f>
        <v>0</v>
      </c>
      <c r="EL227" s="207">
        <f t="shared" ref="EL227" si="2246">AG229</f>
        <v>0</v>
      </c>
      <c r="EM227" s="207">
        <f t="shared" ref="EM227" si="2247">AH229</f>
        <v>0</v>
      </c>
      <c r="EN227" s="207">
        <f t="shared" ref="EN227" si="2248">AI229</f>
        <v>0</v>
      </c>
      <c r="EO227" s="207">
        <f>AJ229</f>
        <v>0</v>
      </c>
      <c r="EP227" s="207">
        <f t="shared" ref="EP227" si="2249">AK229</f>
        <v>0</v>
      </c>
      <c r="EQ227" s="207">
        <f t="shared" ref="EQ227" si="2250">AL229</f>
        <v>0</v>
      </c>
      <c r="ER227" s="207">
        <f t="shared" ref="ER227" si="2251">AM229</f>
        <v>0</v>
      </c>
      <c r="ES227" s="207">
        <f t="shared" ref="ES227" si="2252">AN229</f>
        <v>0</v>
      </c>
      <c r="ET227" s="207">
        <f t="shared" ref="ET227" si="2253">AO229</f>
        <v>0</v>
      </c>
      <c r="EU227" s="207">
        <f t="shared" ref="EU227" si="2254">AP229</f>
        <v>0</v>
      </c>
      <c r="EV227" s="207">
        <f t="shared" ref="EV227" si="2255">AQ229</f>
        <v>0</v>
      </c>
      <c r="EW227" s="207">
        <f t="shared" ref="EW227" si="2256">AR229</f>
        <v>0</v>
      </c>
      <c r="EX227" s="207">
        <f t="shared" ref="EX227" si="2257">AS229</f>
        <v>0</v>
      </c>
      <c r="EY227" s="207">
        <f t="shared" ref="EY227" si="2258">AT229</f>
        <v>0</v>
      </c>
      <c r="EZ227" s="207">
        <f t="shared" ref="EZ227" si="2259">AU229</f>
        <v>0</v>
      </c>
      <c r="FA227" s="207">
        <f t="shared" ref="FA227" si="2260">AV229</f>
        <v>0</v>
      </c>
      <c r="FB227" s="207">
        <f t="shared" ref="FB227" si="2261">AW229</f>
        <v>0</v>
      </c>
      <c r="FC227" s="207">
        <f t="shared" ref="FC227" si="2262">AX229</f>
        <v>0</v>
      </c>
      <c r="FD227" s="207">
        <f t="shared" ref="FD227" si="2263">AY229</f>
        <v>0</v>
      </c>
      <c r="FE227" s="207">
        <f t="shared" ref="FE227" si="2264">AZ229</f>
        <v>0</v>
      </c>
      <c r="FF227" s="207">
        <f t="shared" ref="FF227" si="2265">BA229</f>
        <v>0</v>
      </c>
      <c r="FG227" s="207">
        <f t="shared" ref="FG227" si="2266">BB229</f>
        <v>0</v>
      </c>
      <c r="FH227" s="207">
        <f t="shared" ref="FH227" si="2267">BC229</f>
        <v>0</v>
      </c>
      <c r="FI227" s="207">
        <f t="shared" ref="FI227" si="2268">BD229</f>
        <v>0</v>
      </c>
      <c r="FJ227" s="207">
        <f t="shared" ref="FJ227" si="2269">BE229</f>
        <v>0</v>
      </c>
      <c r="FK227" s="207">
        <f t="shared" ref="FK227" si="2270">BF229</f>
        <v>0</v>
      </c>
      <c r="FL227" s="207">
        <f t="shared" ref="FL227" si="2271">BG229</f>
        <v>0</v>
      </c>
      <c r="FM227" s="207">
        <f t="shared" ref="FM227" si="2272">BH229</f>
        <v>0</v>
      </c>
      <c r="FN227" s="207">
        <f>'Coversheet'!$D$5</f>
        <v>0</v>
      </c>
      <c r="FO227" s="207">
        <f>'Coversheet'!$D$6</f>
        <v>0</v>
      </c>
      <c r="FP227" s="207">
        <f>'Coversheet'!$H$14</f>
        <v>0</v>
      </c>
      <c r="FQ227" s="207">
        <f>'Coversheet'!$H$15</f>
        <v>0</v>
      </c>
      <c r="FR227" s="207" t="str">
        <f>'Coversheet'!$D$12</f>
        <v>Select</v>
      </c>
      <c r="FS227" s="207" t="str">
        <f>'Coversheet'!$B$1</f>
        <v>Retail Collaborative Program Report v 01/2024</v>
      </c>
      <c r="FT227" s="266">
        <f>'Coversheet'!$G$15</f>
        <v>0</v>
      </c>
      <c r="FU227" s="207">
        <f>'Coversheet'!$G$16</f>
        <v>0</v>
      </c>
      <c r="FV227" s="266" t="str">
        <f>'Coversheet'!$D$7</f>
        <v>Select Recipient Name</v>
      </c>
      <c r="FW227" s="266" t="str">
        <f>'Coversheet'!$E$7</f>
        <v>Select Recipient Name</v>
      </c>
      <c r="FX227" s="266" t="str">
        <f>'Coversheet'!$F$7</f>
        <v>Select Recipient Name</v>
      </c>
      <c r="FY227" s="266" t="str">
        <f>'Coversheet'!$G$7</f>
        <v>Select Recipient Name</v>
      </c>
      <c r="FZ227" s="266">
        <f>D227</f>
        <v>0</v>
      </c>
      <c r="GA227" s="266">
        <f>D228</f>
        <v>0</v>
      </c>
      <c r="GB227" s="267">
        <f>B230</f>
        <v>0</v>
      </c>
      <c r="GC227" s="207">
        <f>D222</f>
        <v>0</v>
      </c>
      <c r="GD227" s="266">
        <f>H222</f>
        <v>0</v>
      </c>
      <c r="GE227" s="207" t="str">
        <f>P222</f>
        <v>Select</v>
      </c>
      <c r="GF227" s="207">
        <f>S222</f>
        <v>0</v>
      </c>
      <c r="GG227" s="266">
        <f>H227</f>
        <v>0</v>
      </c>
      <c r="GH227" s="266">
        <f>H228</f>
        <v>0</v>
      </c>
      <c r="GI227" s="207" t="str">
        <f>K227</f>
        <v>Select</v>
      </c>
      <c r="GJ227" s="207" t="str">
        <f>L228</f>
        <v>Select</v>
      </c>
      <c r="GK227" s="207">
        <f>F230</f>
        <v>0</v>
      </c>
      <c r="GL227" s="207">
        <f>M230</f>
        <v>0</v>
      </c>
      <c r="GM227" s="266">
        <f>Q227</f>
        <v>0</v>
      </c>
      <c r="GN227" s="266">
        <f>Q228</f>
        <v>0</v>
      </c>
      <c r="GO227" s="207" t="str">
        <f>T227</f>
        <v>Select</v>
      </c>
      <c r="GP227" s="207" t="str">
        <f>U228</f>
        <v>Select</v>
      </c>
      <c r="GQ227" s="207" t="str">
        <f>O230</f>
        <v>[If this Plan of Action was reported as complete at your Mid-Year Report and no additional updates are needed please skip the Annual Report Response Section. Otherwise, complete the Annual Report Response section and replace this bracketed text with your Progress Report]</v>
      </c>
      <c r="GR227" s="207">
        <f>V230</f>
        <v>0</v>
      </c>
      <c r="GS227" s="47" t="s">
        <v>70</v>
      </c>
      <c r="GT227" s="207" t="str">
        <f>'Performance Elements'!$C$14</f>
        <v xml:space="preserve">Develop a national Food Code adoption strategy (includes integrating FC Adoption Tool Kit into the strategy – NEW ERA DELIVERABLE 3.2.3 </v>
      </c>
      <c r="GU22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27" s="207" t="str">
        <f>'Performance Elements'!$C$16</f>
        <v>Increase enrollment and active participation and application of the Retail Food Regulatory Program Standards.</v>
      </c>
      <c r="GW22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27" s="207" t="str">
        <f>'Performance Elements'!$C$18</f>
        <v>Increase number of establishments that have well developed and implemented Food Safety Management Systems (FSMS)s (Includes well developed employee health program). – NEW ERA DELIVERABLE 3.2.3</v>
      </c>
      <c r="GY227" s="207" t="str">
        <f>'Performance Elements'!$C$19</f>
        <v xml:space="preserve">Develop a strategy to enhance communication and better tell our story </v>
      </c>
      <c r="GZ227" s="207">
        <f>'Performance Elements'!$C$21</f>
        <v>0</v>
      </c>
      <c r="HA227" s="207">
        <f>'Performance Elements'!$C$22</f>
        <v>0</v>
      </c>
      <c r="HB227" s="207">
        <f>'Performance Elements'!$C$23</f>
        <v>0</v>
      </c>
      <c r="HC227" s="207">
        <f>'Performance Elements'!$C$24</f>
        <v>0</v>
      </c>
      <c r="HD227" s="207">
        <f>'Performance Elements'!$C$25</f>
        <v>0</v>
      </c>
      <c r="HE227" s="207">
        <f>'Performance Elements'!$C$26</f>
        <v>0</v>
      </c>
      <c r="HF227" s="207">
        <f>'Performance Elements'!$C$27</f>
        <v>0</v>
      </c>
      <c r="HG227" s="207">
        <f>'Performance Elements'!$C$28</f>
        <v>0</v>
      </c>
      <c r="HH227" s="207">
        <f>'Performance Elements'!$C$29</f>
        <v>0</v>
      </c>
      <c r="HI227" s="207">
        <f>'Performance Elements'!$C$30</f>
        <v>0</v>
      </c>
      <c r="HJ227" s="207">
        <f>'Performance Elements'!$C$31</f>
        <v>0</v>
      </c>
      <c r="HK227" s="207">
        <f>'Performance Elements'!$C$32</f>
        <v>0</v>
      </c>
      <c r="HL227" s="207">
        <f>'Performance Elements'!$C$33</f>
        <v>0</v>
      </c>
      <c r="HM227" s="207">
        <f>'Performance Elements'!$C$34</f>
        <v>0</v>
      </c>
      <c r="HN227" s="207">
        <f>'Performance Elements'!$C$35</f>
        <v>0</v>
      </c>
      <c r="HO227" s="207">
        <f>'Performance Elements'!$C$36</f>
        <v>0</v>
      </c>
      <c r="HP227" s="207">
        <f>'Performance Elements'!$C$37</f>
        <v>0</v>
      </c>
      <c r="HQ227" s="207">
        <f>'Performance Elements'!$C$38</f>
        <v>0</v>
      </c>
      <c r="HR227" s="207">
        <f>'Performance Elements'!$C$39</f>
        <v>0</v>
      </c>
      <c r="HS227" s="207">
        <f>'Performance Elements'!$C$40</f>
        <v>0</v>
      </c>
      <c r="HT227" s="207">
        <f>'Performance Elements'!$C$41</f>
        <v>0</v>
      </c>
      <c r="HU227" s="207">
        <f>'Performance Elements'!$C$42</f>
        <v>0</v>
      </c>
      <c r="HV227" s="207">
        <f>'Performance Elements'!$C$43</f>
        <v>0</v>
      </c>
      <c r="HW227" s="207">
        <f>'Performance Elements'!$C$44</f>
        <v>0</v>
      </c>
      <c r="HX227" s="207">
        <f>'Performance Elements'!$C$45</f>
        <v>0</v>
      </c>
      <c r="HY227" s="207">
        <f>'Performance Elements'!$C$46</f>
        <v>0</v>
      </c>
      <c r="HZ227" s="207">
        <f>'Performance Elements'!$C$46</f>
        <v>0</v>
      </c>
      <c r="IA227" s="207">
        <f>'Performance Elements'!$C$47</f>
        <v>0</v>
      </c>
      <c r="IB227" s="207">
        <f>'Performance Elements'!$C$48</f>
        <v>0</v>
      </c>
      <c r="IC227" s="207">
        <f>'Performance Elements'!$C$49</f>
        <v>0</v>
      </c>
    </row>
    <row r="228" spans="2:237" s="47" customFormat="1" ht="24" customHeight="1" thickBot="1" x14ac:dyDescent="0.55000000000000004">
      <c r="B228" s="74" t="s">
        <v>34</v>
      </c>
      <c r="C228" s="75"/>
      <c r="D228" s="30"/>
      <c r="E228" s="26"/>
      <c r="F228" s="113"/>
      <c r="G228" s="55"/>
      <c r="H228" s="114"/>
      <c r="I228" s="281" t="s">
        <v>36</v>
      </c>
      <c r="J228" s="281"/>
      <c r="K228" s="282"/>
      <c r="L228" s="78" t="s">
        <v>32</v>
      </c>
      <c r="M228" s="306"/>
      <c r="N228" s="26"/>
      <c r="O228" s="283" t="s">
        <v>35</v>
      </c>
      <c r="P228" s="284"/>
      <c r="Q228" s="35"/>
      <c r="R228" s="283" t="s">
        <v>36</v>
      </c>
      <c r="S228" s="285"/>
      <c r="T228" s="284"/>
      <c r="U228" s="78" t="s">
        <v>32</v>
      </c>
      <c r="V228" s="308"/>
      <c r="W228" s="79"/>
      <c r="X228" s="80" t="s">
        <v>37</v>
      </c>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J228" s="207">
        <f>Y228</f>
        <v>0</v>
      </c>
      <c r="BK228" s="207">
        <f t="shared" si="2172"/>
        <v>0</v>
      </c>
      <c r="BL228" s="207">
        <f t="shared" si="2173"/>
        <v>0</v>
      </c>
      <c r="BM228" s="207">
        <f t="shared" si="2174"/>
        <v>0</v>
      </c>
      <c r="BN228" s="207">
        <f t="shared" si="2175"/>
        <v>0</v>
      </c>
      <c r="BO228" s="207">
        <f t="shared" si="2176"/>
        <v>0</v>
      </c>
      <c r="BP228" s="207">
        <f t="shared" si="2177"/>
        <v>0</v>
      </c>
      <c r="BQ228" s="207">
        <f t="shared" si="2178"/>
        <v>0</v>
      </c>
      <c r="BR228" s="207">
        <f t="shared" si="2179"/>
        <v>0</v>
      </c>
      <c r="BS228" s="207">
        <f t="shared" si="2180"/>
        <v>0</v>
      </c>
      <c r="BT228" s="207">
        <f t="shared" si="2181"/>
        <v>0</v>
      </c>
      <c r="BU228" s="207">
        <f t="shared" ref="BU228" si="2273">AJ228</f>
        <v>0</v>
      </c>
      <c r="BV228" s="207">
        <f t="shared" si="2182"/>
        <v>0</v>
      </c>
      <c r="BW228" s="207">
        <f t="shared" si="2183"/>
        <v>0</v>
      </c>
      <c r="BX228" s="207">
        <f t="shared" si="2184"/>
        <v>0</v>
      </c>
      <c r="BY228" s="207">
        <f t="shared" si="2185"/>
        <v>0</v>
      </c>
      <c r="BZ228" s="207">
        <f t="shared" si="2186"/>
        <v>0</v>
      </c>
      <c r="CA228" s="207">
        <f t="shared" si="2187"/>
        <v>0</v>
      </c>
      <c r="CB228" s="207">
        <f t="shared" si="2188"/>
        <v>0</v>
      </c>
      <c r="CC228" s="207">
        <f t="shared" si="2189"/>
        <v>0</v>
      </c>
      <c r="CD228" s="207">
        <f t="shared" si="2190"/>
        <v>0</v>
      </c>
      <c r="CE228" s="207">
        <f t="shared" si="2191"/>
        <v>0</v>
      </c>
      <c r="CF228" s="207">
        <f t="shared" si="2192"/>
        <v>0</v>
      </c>
      <c r="CG228" s="207">
        <f t="shared" si="2193"/>
        <v>0</v>
      </c>
      <c r="CH228" s="207">
        <f t="shared" si="2194"/>
        <v>0</v>
      </c>
      <c r="CI228" s="207">
        <f t="shared" si="2195"/>
        <v>0</v>
      </c>
      <c r="CJ228" s="207">
        <f t="shared" si="2196"/>
        <v>0</v>
      </c>
      <c r="CK228" s="207">
        <f t="shared" si="2197"/>
        <v>0</v>
      </c>
      <c r="CL228" s="207">
        <f t="shared" si="2198"/>
        <v>0</v>
      </c>
      <c r="CM228" s="207">
        <f t="shared" si="2199"/>
        <v>0</v>
      </c>
      <c r="CN228" s="207">
        <f t="shared" si="2200"/>
        <v>0</v>
      </c>
      <c r="CO228" s="207">
        <f t="shared" si="2201"/>
        <v>0</v>
      </c>
      <c r="CP228" s="207">
        <f t="shared" si="2202"/>
        <v>0</v>
      </c>
      <c r="CQ228" s="207">
        <f t="shared" si="2203"/>
        <v>0</v>
      </c>
      <c r="CR228" s="207">
        <f t="shared" ref="CR228" si="2274">BG228</f>
        <v>0</v>
      </c>
      <c r="CS228" s="207">
        <f t="shared" si="2204"/>
        <v>0</v>
      </c>
      <c r="CT228" s="207"/>
      <c r="CU228" s="207"/>
      <c r="CV228" s="207"/>
      <c r="CW228" s="207"/>
      <c r="CX228" s="207"/>
      <c r="CY228" s="207"/>
      <c r="CZ228" s="207"/>
      <c r="DA228" s="207"/>
      <c r="DB228" s="207"/>
      <c r="DC228" s="207"/>
      <c r="DD228" s="207"/>
      <c r="DE228" s="207"/>
      <c r="DF228" s="207"/>
      <c r="DG228" s="207"/>
      <c r="DH228" s="207"/>
      <c r="DI228" s="207"/>
      <c r="DJ228" s="207"/>
      <c r="DK228" s="207"/>
      <c r="DL228" s="207"/>
      <c r="DM228" s="207"/>
      <c r="DN228" s="207"/>
      <c r="DO228" s="207"/>
      <c r="DP228" s="207"/>
      <c r="DQ228" s="207"/>
      <c r="DR228" s="207"/>
      <c r="DS228" s="207"/>
      <c r="DT228" s="207"/>
      <c r="DU228" s="207"/>
      <c r="DV228" s="207"/>
      <c r="DW228" s="207"/>
      <c r="DX228" s="207"/>
      <c r="DY228" s="207"/>
      <c r="DZ228" s="207"/>
      <c r="EA228" s="207"/>
      <c r="EB228" s="207"/>
      <c r="EC228" s="207"/>
      <c r="ED228" s="207"/>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f>'Coversheet'!$D$5</f>
        <v>0</v>
      </c>
      <c r="FO228" s="207">
        <f>'Coversheet'!$D$6</f>
        <v>0</v>
      </c>
      <c r="FP228" s="207">
        <f>'Coversheet'!$H$14</f>
        <v>0</v>
      </c>
      <c r="FQ228" s="207">
        <f>'Coversheet'!$H$15</f>
        <v>0</v>
      </c>
      <c r="FR228" s="207" t="str">
        <f>'Coversheet'!$D$12</f>
        <v>Select</v>
      </c>
      <c r="FS228" s="207" t="str">
        <f>'Coversheet'!$B$1</f>
        <v>Retail Collaborative Program Report v 01/2024</v>
      </c>
      <c r="FT228" s="266">
        <f>'Coversheet'!$G$15</f>
        <v>0</v>
      </c>
      <c r="FU228" s="207">
        <f>'Coversheet'!$G$16</f>
        <v>0</v>
      </c>
      <c r="FV228" s="266" t="str">
        <f>'Coversheet'!$D$7</f>
        <v>Select Recipient Name</v>
      </c>
      <c r="FW228" s="266" t="str">
        <f>'Coversheet'!$E$7</f>
        <v>Select Recipient Name</v>
      </c>
      <c r="FX228" s="266" t="str">
        <f>'Coversheet'!$F$7</f>
        <v>Select Recipient Name</v>
      </c>
      <c r="FY228" s="266" t="str">
        <f>'Coversheet'!$G$7</f>
        <v>Select Recipient Name</v>
      </c>
      <c r="FZ228" s="207"/>
      <c r="GA228" s="207"/>
      <c r="GB228" s="207"/>
      <c r="GC228" s="207"/>
      <c r="GD228" s="207"/>
      <c r="GE228" s="207"/>
      <c r="GF228" s="207"/>
      <c r="GG228" s="207"/>
      <c r="GH228" s="207"/>
      <c r="GI228" s="207"/>
      <c r="GJ228" s="207"/>
      <c r="GK228" s="207"/>
      <c r="GL228" s="207"/>
      <c r="GM228" s="207"/>
      <c r="GN228" s="207"/>
      <c r="GO228" s="207"/>
      <c r="GP228" s="207"/>
      <c r="GQ228" s="207"/>
      <c r="GR228" s="207"/>
      <c r="GS228" s="47" t="s">
        <v>70</v>
      </c>
      <c r="GT228" s="207" t="str">
        <f>'Performance Elements'!$C$14</f>
        <v xml:space="preserve">Develop a national Food Code adoption strategy (includes integrating FC Adoption Tool Kit into the strategy – NEW ERA DELIVERABLE 3.2.3 </v>
      </c>
      <c r="GU22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28" s="207" t="str">
        <f>'Performance Elements'!$C$16</f>
        <v>Increase enrollment and active participation and application of the Retail Food Regulatory Program Standards.</v>
      </c>
      <c r="GW22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28" s="207" t="str">
        <f>'Performance Elements'!$C$18</f>
        <v>Increase number of establishments that have well developed and implemented Food Safety Management Systems (FSMS)s (Includes well developed employee health program). – NEW ERA DELIVERABLE 3.2.3</v>
      </c>
      <c r="GY228" s="207" t="str">
        <f>'Performance Elements'!$C$19</f>
        <v xml:space="preserve">Develop a strategy to enhance communication and better tell our story </v>
      </c>
      <c r="GZ228" s="207">
        <f>'Performance Elements'!$C$21</f>
        <v>0</v>
      </c>
      <c r="HA228" s="207">
        <f>'Performance Elements'!$C$22</f>
        <v>0</v>
      </c>
      <c r="HB228" s="207">
        <f>'Performance Elements'!$C$23</f>
        <v>0</v>
      </c>
      <c r="HC228" s="207">
        <f>'Performance Elements'!$C$24</f>
        <v>0</v>
      </c>
      <c r="HD228" s="207">
        <f>'Performance Elements'!$C$25</f>
        <v>0</v>
      </c>
      <c r="HE228" s="207">
        <f>'Performance Elements'!$C$26</f>
        <v>0</v>
      </c>
      <c r="HF228" s="207">
        <f>'Performance Elements'!$C$27</f>
        <v>0</v>
      </c>
      <c r="HG228" s="207">
        <f>'Performance Elements'!$C$28</f>
        <v>0</v>
      </c>
      <c r="HH228" s="207">
        <f>'Performance Elements'!$C$29</f>
        <v>0</v>
      </c>
      <c r="HI228" s="207">
        <f>'Performance Elements'!$C$30</f>
        <v>0</v>
      </c>
      <c r="HJ228" s="207">
        <f>'Performance Elements'!$C$31</f>
        <v>0</v>
      </c>
      <c r="HK228" s="207">
        <f>'Performance Elements'!$C$32</f>
        <v>0</v>
      </c>
      <c r="HL228" s="207">
        <f>'Performance Elements'!$C$33</f>
        <v>0</v>
      </c>
      <c r="HM228" s="207">
        <f>'Performance Elements'!$C$34</f>
        <v>0</v>
      </c>
      <c r="HN228" s="207">
        <f>'Performance Elements'!$C$35</f>
        <v>0</v>
      </c>
      <c r="HO228" s="207">
        <f>'Performance Elements'!$C$36</f>
        <v>0</v>
      </c>
      <c r="HP228" s="207">
        <f>'Performance Elements'!$C$37</f>
        <v>0</v>
      </c>
      <c r="HQ228" s="207">
        <f>'Performance Elements'!$C$38</f>
        <v>0</v>
      </c>
      <c r="HR228" s="207">
        <f>'Performance Elements'!$C$39</f>
        <v>0</v>
      </c>
      <c r="HS228" s="207">
        <f>'Performance Elements'!$C$40</f>
        <v>0</v>
      </c>
      <c r="HT228" s="207">
        <f>'Performance Elements'!$C$41</f>
        <v>0</v>
      </c>
      <c r="HU228" s="207">
        <f>'Performance Elements'!$C$42</f>
        <v>0</v>
      </c>
      <c r="HV228" s="207">
        <f>'Performance Elements'!$C$43</f>
        <v>0</v>
      </c>
      <c r="HW228" s="207">
        <f>'Performance Elements'!$C$44</f>
        <v>0</v>
      </c>
      <c r="HX228" s="207">
        <f>'Performance Elements'!$C$45</f>
        <v>0</v>
      </c>
      <c r="HY228" s="207">
        <f>'Performance Elements'!$C$46</f>
        <v>0</v>
      </c>
      <c r="HZ228" s="207">
        <f>'Performance Elements'!$C$46</f>
        <v>0</v>
      </c>
      <c r="IA228" s="207">
        <f>'Performance Elements'!$C$47</f>
        <v>0</v>
      </c>
      <c r="IB228" s="207">
        <f>'Performance Elements'!$C$48</f>
        <v>0</v>
      </c>
      <c r="IC228" s="207">
        <f>'Performance Elements'!$C$49</f>
        <v>0</v>
      </c>
    </row>
    <row r="229" spans="2:237" s="47" customFormat="1" ht="24" customHeight="1" thickBot="1" x14ac:dyDescent="0.55000000000000004">
      <c r="B229" s="286" t="s">
        <v>68</v>
      </c>
      <c r="C229" s="287"/>
      <c r="D229" s="288"/>
      <c r="E229" s="26"/>
      <c r="F229" s="81" t="s">
        <v>39</v>
      </c>
      <c r="G229" s="71"/>
      <c r="H229" s="71"/>
      <c r="I229" s="71"/>
      <c r="J229" s="71"/>
      <c r="K229" s="71"/>
      <c r="L229" s="115"/>
      <c r="M229" s="307"/>
      <c r="N229" s="26"/>
      <c r="O229" s="84" t="s">
        <v>53</v>
      </c>
      <c r="P229" s="85"/>
      <c r="Q229" s="85"/>
      <c r="R229" s="85"/>
      <c r="S229" s="85"/>
      <c r="T229" s="85"/>
      <c r="U229" s="86"/>
      <c r="V229" s="309"/>
      <c r="W229" s="31"/>
      <c r="X229" s="87" t="s">
        <v>41</v>
      </c>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c r="BJ229" s="207">
        <f>Y229</f>
        <v>0</v>
      </c>
      <c r="BK229" s="207">
        <f t="shared" si="2172"/>
        <v>0</v>
      </c>
      <c r="BL229" s="207">
        <f t="shared" si="2173"/>
        <v>0</v>
      </c>
      <c r="BM229" s="207">
        <f t="shared" si="2174"/>
        <v>0</v>
      </c>
      <c r="BN229" s="207">
        <f t="shared" si="2175"/>
        <v>0</v>
      </c>
      <c r="BO229" s="207">
        <f t="shared" si="2176"/>
        <v>0</v>
      </c>
      <c r="BP229" s="207">
        <f t="shared" si="2177"/>
        <v>0</v>
      </c>
      <c r="BQ229" s="207">
        <f t="shared" si="2178"/>
        <v>0</v>
      </c>
      <c r="BR229" s="207">
        <f t="shared" si="2179"/>
        <v>0</v>
      </c>
      <c r="BS229" s="207">
        <f t="shared" si="2180"/>
        <v>0</v>
      </c>
      <c r="BT229" s="207">
        <f t="shared" si="2181"/>
        <v>0</v>
      </c>
      <c r="BU229" s="207">
        <f>AJ229</f>
        <v>0</v>
      </c>
      <c r="BV229" s="207">
        <f t="shared" si="2182"/>
        <v>0</v>
      </c>
      <c r="BW229" s="207">
        <f t="shared" si="2183"/>
        <v>0</v>
      </c>
      <c r="BX229" s="207">
        <f t="shared" si="2184"/>
        <v>0</v>
      </c>
      <c r="BY229" s="207">
        <f t="shared" si="2185"/>
        <v>0</v>
      </c>
      <c r="BZ229" s="207">
        <f t="shared" si="2186"/>
        <v>0</v>
      </c>
      <c r="CA229" s="207">
        <f t="shared" si="2187"/>
        <v>0</v>
      </c>
      <c r="CB229" s="207">
        <f t="shared" si="2188"/>
        <v>0</v>
      </c>
      <c r="CC229" s="207">
        <f t="shared" si="2189"/>
        <v>0</v>
      </c>
      <c r="CD229" s="207">
        <f t="shared" si="2190"/>
        <v>0</v>
      </c>
      <c r="CE229" s="207">
        <f t="shared" si="2191"/>
        <v>0</v>
      </c>
      <c r="CF229" s="207">
        <f t="shared" si="2192"/>
        <v>0</v>
      </c>
      <c r="CG229" s="207">
        <f t="shared" si="2193"/>
        <v>0</v>
      </c>
      <c r="CH229" s="207">
        <f t="shared" si="2194"/>
        <v>0</v>
      </c>
      <c r="CI229" s="207">
        <f t="shared" si="2195"/>
        <v>0</v>
      </c>
      <c r="CJ229" s="207">
        <f t="shared" si="2196"/>
        <v>0</v>
      </c>
      <c r="CK229" s="207">
        <f t="shared" si="2197"/>
        <v>0</v>
      </c>
      <c r="CL229" s="207">
        <f t="shared" si="2198"/>
        <v>0</v>
      </c>
      <c r="CM229" s="207">
        <f t="shared" si="2199"/>
        <v>0</v>
      </c>
      <c r="CN229" s="207">
        <f t="shared" si="2200"/>
        <v>0</v>
      </c>
      <c r="CO229" s="207">
        <f t="shared" si="2201"/>
        <v>0</v>
      </c>
      <c r="CP229" s="207">
        <f t="shared" si="2202"/>
        <v>0</v>
      </c>
      <c r="CQ229" s="207">
        <f t="shared" si="2203"/>
        <v>0</v>
      </c>
      <c r="CR229" s="207">
        <f>BG229</f>
        <v>0</v>
      </c>
      <c r="CS229" s="207">
        <f>BH229</f>
        <v>0</v>
      </c>
      <c r="CT229" s="207"/>
      <c r="CU229" s="207"/>
      <c r="CV229" s="207"/>
      <c r="CW229" s="207"/>
      <c r="CX229" s="207"/>
      <c r="CY229" s="207"/>
      <c r="CZ229" s="207"/>
      <c r="DA229" s="207"/>
      <c r="DB229" s="207"/>
      <c r="DC229" s="207"/>
      <c r="DD229" s="207"/>
      <c r="DE229" s="207"/>
      <c r="DF229" s="207"/>
      <c r="DG229" s="207"/>
      <c r="DH229" s="207"/>
      <c r="DI229" s="207"/>
      <c r="DJ229" s="207"/>
      <c r="DK229" s="207"/>
      <c r="DL229" s="207"/>
      <c r="DM229" s="207"/>
      <c r="DN229" s="207"/>
      <c r="DO229" s="207"/>
      <c r="DP229" s="207"/>
      <c r="DQ229" s="207"/>
      <c r="DR229" s="207"/>
      <c r="DS229" s="207"/>
      <c r="DT229" s="207"/>
      <c r="DU229" s="207"/>
      <c r="DV229" s="207"/>
      <c r="DW229" s="207"/>
      <c r="DX229" s="207"/>
      <c r="DY229" s="207"/>
      <c r="DZ229" s="207"/>
      <c r="EA229" s="207"/>
      <c r="EB229" s="207"/>
      <c r="EC229" s="207"/>
      <c r="ED229" s="207"/>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f>'Coversheet'!$D$5</f>
        <v>0</v>
      </c>
      <c r="FO229" s="207">
        <f>'Coversheet'!$D$6</f>
        <v>0</v>
      </c>
      <c r="FP229" s="207">
        <f>'Coversheet'!$H$14</f>
        <v>0</v>
      </c>
      <c r="FQ229" s="207">
        <f>'Coversheet'!$H$15</f>
        <v>0</v>
      </c>
      <c r="FR229" s="207" t="str">
        <f>'Coversheet'!$D$12</f>
        <v>Select</v>
      </c>
      <c r="FS229" s="207" t="str">
        <f>'Coversheet'!$B$1</f>
        <v>Retail Collaborative Program Report v 01/2024</v>
      </c>
      <c r="FT229" s="266">
        <f>'Coversheet'!$G$15</f>
        <v>0</v>
      </c>
      <c r="FU229" s="207">
        <f>'Coversheet'!$G$16</f>
        <v>0</v>
      </c>
      <c r="FV229" s="266" t="str">
        <f>'Coversheet'!$D$7</f>
        <v>Select Recipient Name</v>
      </c>
      <c r="FW229" s="266" t="str">
        <f>'Coversheet'!$E$7</f>
        <v>Select Recipient Name</v>
      </c>
      <c r="FX229" s="266" t="str">
        <f>'Coversheet'!$F$7</f>
        <v>Select Recipient Name</v>
      </c>
      <c r="FY229" s="266" t="str">
        <f>'Coversheet'!$G$7</f>
        <v>Select Recipient Name</v>
      </c>
      <c r="FZ229" s="207"/>
      <c r="GA229" s="207"/>
      <c r="GB229" s="207"/>
      <c r="GC229" s="207"/>
      <c r="GD229" s="207"/>
      <c r="GE229" s="207"/>
      <c r="GF229" s="207"/>
      <c r="GG229" s="207"/>
      <c r="GH229" s="207"/>
      <c r="GI229" s="207"/>
      <c r="GJ229" s="207"/>
      <c r="GK229" s="207"/>
      <c r="GL229" s="207"/>
      <c r="GM229" s="207"/>
      <c r="GN229" s="207"/>
      <c r="GO229" s="207"/>
      <c r="GP229" s="207"/>
      <c r="GQ229" s="207"/>
      <c r="GR229" s="207"/>
      <c r="GS229" s="47" t="s">
        <v>70</v>
      </c>
      <c r="GT229" s="207" t="str">
        <f>'Performance Elements'!$C$14</f>
        <v xml:space="preserve">Develop a national Food Code adoption strategy (includes integrating FC Adoption Tool Kit into the strategy – NEW ERA DELIVERABLE 3.2.3 </v>
      </c>
      <c r="GU22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29" s="207" t="str">
        <f>'Performance Elements'!$C$16</f>
        <v>Increase enrollment and active participation and application of the Retail Food Regulatory Program Standards.</v>
      </c>
      <c r="GW22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29" s="207" t="str">
        <f>'Performance Elements'!$C$18</f>
        <v>Increase number of establishments that have well developed and implemented Food Safety Management Systems (FSMS)s (Includes well developed employee health program). – NEW ERA DELIVERABLE 3.2.3</v>
      </c>
      <c r="GY229" s="207" t="str">
        <f>'Performance Elements'!$C$19</f>
        <v xml:space="preserve">Develop a strategy to enhance communication and better tell our story </v>
      </c>
      <c r="GZ229" s="207">
        <f>'Performance Elements'!$C$21</f>
        <v>0</v>
      </c>
      <c r="HA229" s="207">
        <f>'Performance Elements'!$C$22</f>
        <v>0</v>
      </c>
      <c r="HB229" s="207">
        <f>'Performance Elements'!$C$23</f>
        <v>0</v>
      </c>
      <c r="HC229" s="207">
        <f>'Performance Elements'!$C$24</f>
        <v>0</v>
      </c>
      <c r="HD229" s="207">
        <f>'Performance Elements'!$C$25</f>
        <v>0</v>
      </c>
      <c r="HE229" s="207">
        <f>'Performance Elements'!$C$26</f>
        <v>0</v>
      </c>
      <c r="HF229" s="207">
        <f>'Performance Elements'!$C$27</f>
        <v>0</v>
      </c>
      <c r="HG229" s="207">
        <f>'Performance Elements'!$C$28</f>
        <v>0</v>
      </c>
      <c r="HH229" s="207">
        <f>'Performance Elements'!$C$29</f>
        <v>0</v>
      </c>
      <c r="HI229" s="207">
        <f>'Performance Elements'!$C$30</f>
        <v>0</v>
      </c>
      <c r="HJ229" s="207">
        <f>'Performance Elements'!$C$31</f>
        <v>0</v>
      </c>
      <c r="HK229" s="207">
        <f>'Performance Elements'!$C$32</f>
        <v>0</v>
      </c>
      <c r="HL229" s="207">
        <f>'Performance Elements'!$C$33</f>
        <v>0</v>
      </c>
      <c r="HM229" s="207">
        <f>'Performance Elements'!$C$34</f>
        <v>0</v>
      </c>
      <c r="HN229" s="207">
        <f>'Performance Elements'!$C$35</f>
        <v>0</v>
      </c>
      <c r="HO229" s="207">
        <f>'Performance Elements'!$C$36</f>
        <v>0</v>
      </c>
      <c r="HP229" s="207">
        <f>'Performance Elements'!$C$37</f>
        <v>0</v>
      </c>
      <c r="HQ229" s="207">
        <f>'Performance Elements'!$C$38</f>
        <v>0</v>
      </c>
      <c r="HR229" s="207">
        <f>'Performance Elements'!$C$39</f>
        <v>0</v>
      </c>
      <c r="HS229" s="207">
        <f>'Performance Elements'!$C$40</f>
        <v>0</v>
      </c>
      <c r="HT229" s="207">
        <f>'Performance Elements'!$C$41</f>
        <v>0</v>
      </c>
      <c r="HU229" s="207">
        <f>'Performance Elements'!$C$42</f>
        <v>0</v>
      </c>
      <c r="HV229" s="207">
        <f>'Performance Elements'!$C$43</f>
        <v>0</v>
      </c>
      <c r="HW229" s="207">
        <f>'Performance Elements'!$C$44</f>
        <v>0</v>
      </c>
      <c r="HX229" s="207">
        <f>'Performance Elements'!$C$45</f>
        <v>0</v>
      </c>
      <c r="HY229" s="207">
        <f>'Performance Elements'!$C$46</f>
        <v>0</v>
      </c>
      <c r="HZ229" s="207">
        <f>'Performance Elements'!$C$46</f>
        <v>0</v>
      </c>
      <c r="IA229" s="207">
        <f>'Performance Elements'!$C$47</f>
        <v>0</v>
      </c>
      <c r="IB229" s="207">
        <f>'Performance Elements'!$C$48</f>
        <v>0</v>
      </c>
      <c r="IC229" s="207">
        <f>'Performance Elements'!$C$49</f>
        <v>0</v>
      </c>
    </row>
    <row r="230" spans="2:237" s="47" customFormat="1" ht="100.5" customHeight="1" thickBot="1" x14ac:dyDescent="0.4">
      <c r="B230" s="289"/>
      <c r="C230" s="290"/>
      <c r="D230" s="291"/>
      <c r="E230" s="26"/>
      <c r="F230" s="292"/>
      <c r="G230" s="293"/>
      <c r="H230" s="293"/>
      <c r="I230" s="293"/>
      <c r="J230" s="293"/>
      <c r="K230" s="293"/>
      <c r="L230" s="294"/>
      <c r="M230" s="57"/>
      <c r="N230" s="26"/>
      <c r="O230" s="292" t="s">
        <v>42</v>
      </c>
      <c r="P230" s="295"/>
      <c r="Q230" s="295"/>
      <c r="R230" s="295"/>
      <c r="S230" s="295"/>
      <c r="T230" s="295"/>
      <c r="U230" s="296"/>
      <c r="V230" s="57"/>
      <c r="W230" s="89"/>
      <c r="X230" s="26"/>
      <c r="Y230" s="26"/>
      <c r="Z230" s="26"/>
      <c r="AA230" s="26"/>
      <c r="AB230" s="26"/>
      <c r="AC230" s="26"/>
      <c r="AD230" s="26"/>
      <c r="AE230" s="26"/>
      <c r="AF230" s="26"/>
      <c r="AG230" s="26"/>
      <c r="AH230" s="26"/>
      <c r="AI230" s="26"/>
      <c r="AJ230" s="26"/>
      <c r="FV230" s="207"/>
      <c r="FW230" s="207"/>
      <c r="FX230" s="207"/>
      <c r="FY230" s="207"/>
    </row>
    <row r="231" spans="2:237" x14ac:dyDescent="0.35">
      <c r="GQ231" s="47"/>
      <c r="GR231" s="47"/>
      <c r="GS231" s="47"/>
    </row>
    <row r="232" spans="2:237" x14ac:dyDescent="0.35">
      <c r="GQ232" s="47"/>
      <c r="GR232" s="47"/>
      <c r="GS232" s="47"/>
    </row>
    <row r="233" spans="2:237" ht="15" thickBot="1" x14ac:dyDescent="0.4">
      <c r="GQ233" s="47"/>
      <c r="GR233" s="47"/>
      <c r="GS233" s="47"/>
    </row>
    <row r="234" spans="2:237" s="47" customFormat="1" ht="21.5" thickBot="1" x14ac:dyDescent="0.4">
      <c r="B234" s="93" t="s">
        <v>71</v>
      </c>
      <c r="C234" s="94"/>
      <c r="D234" s="94"/>
      <c r="E234" s="94"/>
      <c r="F234" s="95"/>
      <c r="G234" s="94"/>
      <c r="H234" s="94"/>
      <c r="I234" s="94"/>
      <c r="J234" s="94"/>
      <c r="K234" s="94"/>
      <c r="L234" s="94"/>
      <c r="M234" s="94"/>
      <c r="N234" s="94"/>
      <c r="O234" s="95"/>
      <c r="P234" s="94"/>
      <c r="Q234" s="94"/>
      <c r="R234" s="94"/>
      <c r="S234" s="94"/>
      <c r="T234" s="94"/>
      <c r="U234" s="94"/>
      <c r="V234" s="94"/>
      <c r="W234" s="94"/>
      <c r="X234" s="94"/>
      <c r="Y234" s="94"/>
      <c r="Z234" s="94"/>
      <c r="AA234" s="94"/>
      <c r="AB234" s="94"/>
      <c r="AC234" s="94"/>
      <c r="AD234" s="94"/>
      <c r="AE234" s="94"/>
      <c r="AF234" s="94"/>
      <c r="AG234" s="94"/>
      <c r="AH234" s="94"/>
      <c r="AI234" s="9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68"/>
      <c r="FV234" s="207"/>
      <c r="FW234" s="207"/>
      <c r="FX234" s="207"/>
      <c r="FY234" s="207"/>
    </row>
    <row r="235" spans="2:237" s="47" customFormat="1" ht="21.5" thickBot="1" x14ac:dyDescent="0.4">
      <c r="B235" s="133" t="s">
        <v>112</v>
      </c>
      <c r="C235" s="96"/>
      <c r="D235" s="316"/>
      <c r="E235" s="317"/>
      <c r="F235" s="314" t="s">
        <v>113</v>
      </c>
      <c r="G235" s="315"/>
      <c r="H235" s="117"/>
      <c r="I235" s="135"/>
      <c r="J235" s="136"/>
      <c r="K235" s="136"/>
      <c r="L235" s="96"/>
      <c r="M235" s="137"/>
      <c r="N235" s="137"/>
      <c r="O235" s="138" t="s">
        <v>114</v>
      </c>
      <c r="P235" s="51" t="s">
        <v>32</v>
      </c>
      <c r="Q235" s="98"/>
      <c r="R235" s="139" t="s">
        <v>115</v>
      </c>
      <c r="S235" s="316"/>
      <c r="T235" s="317"/>
      <c r="U235" s="96"/>
      <c r="V235" s="96"/>
      <c r="W235" s="96"/>
      <c r="X235" s="96"/>
      <c r="Y235" s="96"/>
      <c r="Z235" s="96"/>
      <c r="AA235" s="96"/>
      <c r="AB235" s="96"/>
      <c r="AC235" s="96"/>
      <c r="AD235" s="96"/>
      <c r="AE235" s="96"/>
      <c r="AF235" s="96"/>
      <c r="AG235" s="96"/>
      <c r="AH235" s="96"/>
      <c r="AI235" s="96"/>
      <c r="AJ235" s="236"/>
      <c r="AK235" s="236"/>
      <c r="AL235" s="236"/>
      <c r="AM235" s="236"/>
      <c r="AN235" s="236"/>
      <c r="AO235" s="236"/>
      <c r="AP235" s="236"/>
      <c r="AQ235" s="236"/>
      <c r="AR235" s="236"/>
      <c r="AS235" s="236"/>
      <c r="AT235" s="236"/>
      <c r="AU235" s="236"/>
      <c r="AV235" s="236"/>
      <c r="AW235" s="236"/>
      <c r="AX235" s="236"/>
      <c r="AY235" s="236"/>
      <c r="AZ235" s="236"/>
      <c r="BA235" s="236"/>
      <c r="BB235" s="236"/>
      <c r="BC235" s="236"/>
      <c r="BD235" s="236"/>
      <c r="BE235" s="236"/>
      <c r="BF235" s="236"/>
      <c r="BG235" s="236"/>
      <c r="BH235" s="269"/>
      <c r="FV235" s="207"/>
      <c r="FW235" s="207"/>
      <c r="FX235" s="207"/>
      <c r="FY235" s="207"/>
    </row>
    <row r="236" spans="2:237" s="47" customFormat="1" ht="8.25" customHeight="1" thickBot="1" x14ac:dyDescent="0.5">
      <c r="B236" s="99"/>
      <c r="C236" s="100"/>
      <c r="D236" s="101"/>
      <c r="E236" s="101"/>
      <c r="F236" s="102"/>
      <c r="G236" s="102"/>
      <c r="H236" s="103"/>
      <c r="I236" s="104"/>
      <c r="J236" s="104"/>
      <c r="K236" s="104"/>
      <c r="L236" s="105"/>
      <c r="M236" s="102"/>
      <c r="N236" s="102"/>
      <c r="O236" s="105"/>
      <c r="P236" s="102"/>
      <c r="Q236" s="102"/>
      <c r="R236" s="100"/>
      <c r="S236" s="106"/>
      <c r="T236" s="106"/>
      <c r="U236" s="100"/>
      <c r="V236" s="100"/>
      <c r="W236" s="100"/>
      <c r="X236" s="100"/>
      <c r="Y236" s="100"/>
      <c r="Z236" s="100"/>
      <c r="AA236" s="100"/>
      <c r="AB236" s="100"/>
      <c r="AC236" s="100"/>
      <c r="AD236" s="100"/>
      <c r="AE236" s="100"/>
      <c r="AF236" s="100"/>
      <c r="AG236" s="100"/>
      <c r="AH236" s="100"/>
      <c r="AI236" s="10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70"/>
      <c r="FV236" s="207"/>
      <c r="FW236" s="207"/>
      <c r="FX236" s="207"/>
      <c r="FY236" s="207"/>
    </row>
    <row r="237" spans="2:237" s="47" customFormat="1" ht="23.25" customHeight="1" thickBot="1" x14ac:dyDescent="0.4">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FV237" s="207"/>
      <c r="FW237" s="207"/>
      <c r="FX237" s="207"/>
      <c r="FY237" s="207"/>
    </row>
    <row r="238" spans="2:237" s="47" customFormat="1" ht="18" customHeight="1" thickBot="1" x14ac:dyDescent="0.55000000000000004">
      <c r="B238" s="297" t="s">
        <v>65</v>
      </c>
      <c r="C238" s="298"/>
      <c r="D238" s="299"/>
      <c r="E238" s="26"/>
      <c r="F238" s="300" t="s">
        <v>23</v>
      </c>
      <c r="G238" s="301"/>
      <c r="H238" s="301"/>
      <c r="I238" s="301"/>
      <c r="J238" s="301"/>
      <c r="K238" s="301"/>
      <c r="L238" s="301"/>
      <c r="M238" s="302"/>
      <c r="N238" s="26"/>
      <c r="O238" s="303" t="s">
        <v>24</v>
      </c>
      <c r="P238" s="304"/>
      <c r="Q238" s="304"/>
      <c r="R238" s="304"/>
      <c r="S238" s="304"/>
      <c r="T238" s="304"/>
      <c r="U238" s="304"/>
      <c r="V238" s="305"/>
      <c r="W238" s="26"/>
      <c r="X238" s="26"/>
      <c r="Y238" s="26"/>
      <c r="Z238" s="26"/>
      <c r="AA238" s="26"/>
      <c r="AB238" s="26"/>
      <c r="AC238" s="26"/>
      <c r="AD238" s="26"/>
      <c r="AE238" s="26"/>
      <c r="AF238" s="26"/>
      <c r="AG238" s="26"/>
      <c r="AH238" s="26"/>
      <c r="AI238" s="26"/>
      <c r="AJ238" s="26"/>
      <c r="FV238" s="207"/>
      <c r="FW238" s="207"/>
      <c r="FX238" s="207"/>
      <c r="FY238" s="207"/>
    </row>
    <row r="239" spans="2:237" s="47" customFormat="1" ht="24" customHeight="1" thickBot="1" x14ac:dyDescent="0.55000000000000004">
      <c r="B239" s="107" t="s">
        <v>71</v>
      </c>
      <c r="C239" s="75"/>
      <c r="D239" s="108"/>
      <c r="E239" s="26"/>
      <c r="F239" s="110" t="s">
        <v>71</v>
      </c>
      <c r="G239" s="111"/>
      <c r="H239" s="55"/>
      <c r="I239" s="112"/>
      <c r="J239" s="112"/>
      <c r="K239" s="55"/>
      <c r="L239" s="55"/>
      <c r="M239" s="306" t="s">
        <v>26</v>
      </c>
      <c r="N239" s="26"/>
      <c r="O239" s="72" t="s">
        <v>71</v>
      </c>
      <c r="P239" s="65"/>
      <c r="Q239" s="65"/>
      <c r="R239" s="65"/>
      <c r="S239" s="65"/>
      <c r="T239" s="65"/>
      <c r="U239" s="66"/>
      <c r="V239" s="308" t="s">
        <v>27</v>
      </c>
      <c r="W239" s="26"/>
      <c r="X239" s="73" t="s">
        <v>71</v>
      </c>
      <c r="Y239" s="208" t="s">
        <v>198</v>
      </c>
      <c r="Z239" s="208" t="s">
        <v>199</v>
      </c>
      <c r="AA239" s="208" t="s">
        <v>200</v>
      </c>
      <c r="AB239" s="208" t="s">
        <v>201</v>
      </c>
      <c r="AC239" s="208" t="s">
        <v>202</v>
      </c>
      <c r="AD239" s="208" t="s">
        <v>203</v>
      </c>
      <c r="AE239" s="272" t="s">
        <v>205</v>
      </c>
      <c r="AF239" s="272" t="s">
        <v>206</v>
      </c>
      <c r="AG239" s="272" t="s">
        <v>207</v>
      </c>
      <c r="AH239" s="272" t="s">
        <v>208</v>
      </c>
      <c r="AI239" s="272" t="s">
        <v>209</v>
      </c>
      <c r="AJ239" s="272" t="s">
        <v>210</v>
      </c>
      <c r="AK239" s="272" t="s">
        <v>211</v>
      </c>
      <c r="AL239" s="272" t="s">
        <v>212</v>
      </c>
      <c r="AM239" s="272" t="s">
        <v>213</v>
      </c>
      <c r="AN239" s="272" t="s">
        <v>214</v>
      </c>
      <c r="AO239" s="272" t="s">
        <v>215</v>
      </c>
      <c r="AP239" s="272" t="s">
        <v>216</v>
      </c>
      <c r="AQ239" s="272" t="s">
        <v>217</v>
      </c>
      <c r="AR239" s="272" t="s">
        <v>218</v>
      </c>
      <c r="AS239" s="272" t="s">
        <v>219</v>
      </c>
      <c r="AT239" s="272" t="s">
        <v>220</v>
      </c>
      <c r="AU239" s="272" t="s">
        <v>221</v>
      </c>
      <c r="AV239" s="272" t="s">
        <v>222</v>
      </c>
      <c r="AW239" s="272" t="s">
        <v>223</v>
      </c>
      <c r="AX239" s="272" t="s">
        <v>224</v>
      </c>
      <c r="AY239" s="272" t="s">
        <v>225</v>
      </c>
      <c r="AZ239" s="272" t="s">
        <v>226</v>
      </c>
      <c r="BA239" s="272" t="s">
        <v>227</v>
      </c>
      <c r="BB239" s="272" t="s">
        <v>228</v>
      </c>
      <c r="BC239" s="272" t="s">
        <v>229</v>
      </c>
      <c r="BD239" s="272" t="s">
        <v>230</v>
      </c>
      <c r="BE239" s="272" t="s">
        <v>231</v>
      </c>
      <c r="BF239" s="272" t="s">
        <v>232</v>
      </c>
      <c r="BG239" s="272" t="s">
        <v>233</v>
      </c>
      <c r="BH239" s="272" t="s">
        <v>234</v>
      </c>
      <c r="FV239" s="207"/>
      <c r="FW239" s="207"/>
      <c r="FX239" s="207"/>
      <c r="FY239" s="207"/>
    </row>
    <row r="240" spans="2:237" s="47" customFormat="1" ht="24" customHeight="1" thickBot="1" x14ac:dyDescent="0.55000000000000004">
      <c r="B240" s="74" t="s">
        <v>66</v>
      </c>
      <c r="C240" s="75"/>
      <c r="D240" s="30"/>
      <c r="E240" s="26"/>
      <c r="F240" s="113"/>
      <c r="G240" s="55"/>
      <c r="H240" s="114"/>
      <c r="I240" s="281" t="s">
        <v>31</v>
      </c>
      <c r="J240" s="282"/>
      <c r="K240" s="310" t="s">
        <v>32</v>
      </c>
      <c r="L240" s="311"/>
      <c r="M240" s="306"/>
      <c r="N240" s="26"/>
      <c r="O240" s="283" t="s">
        <v>30</v>
      </c>
      <c r="P240" s="284"/>
      <c r="Q240" s="35"/>
      <c r="R240" s="283" t="s">
        <v>31</v>
      </c>
      <c r="S240" s="284"/>
      <c r="T240" s="310" t="s">
        <v>32</v>
      </c>
      <c r="U240" s="311"/>
      <c r="V240" s="308"/>
      <c r="W240" s="76"/>
      <c r="X240" s="77" t="s">
        <v>67</v>
      </c>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J240" s="207">
        <f>Y240</f>
        <v>0</v>
      </c>
      <c r="BK240" s="207">
        <f t="shared" ref="BK240:BK242" si="2275">Z240</f>
        <v>0</v>
      </c>
      <c r="BL240" s="207">
        <f t="shared" ref="BL240:BL242" si="2276">AA240</f>
        <v>0</v>
      </c>
      <c r="BM240" s="207">
        <f t="shared" ref="BM240:BM242" si="2277">AB240</f>
        <v>0</v>
      </c>
      <c r="BN240" s="207">
        <f t="shared" ref="BN240:BN242" si="2278">AC240</f>
        <v>0</v>
      </c>
      <c r="BO240" s="207">
        <f t="shared" ref="BO240:BO242" si="2279">AD240</f>
        <v>0</v>
      </c>
      <c r="BP240" s="207">
        <f t="shared" ref="BP240:BP242" si="2280">AE240</f>
        <v>0</v>
      </c>
      <c r="BQ240" s="207">
        <f t="shared" ref="BQ240:BQ242" si="2281">AF240</f>
        <v>0</v>
      </c>
      <c r="BR240" s="207">
        <f t="shared" ref="BR240:BR242" si="2282">AG240</f>
        <v>0</v>
      </c>
      <c r="BS240" s="207">
        <f t="shared" ref="BS240:BS242" si="2283">AH240</f>
        <v>0</v>
      </c>
      <c r="BT240" s="207">
        <f t="shared" ref="BT240:BT242" si="2284">AI240</f>
        <v>0</v>
      </c>
      <c r="BU240" s="207">
        <f>AJ240</f>
        <v>0</v>
      </c>
      <c r="BV240" s="207">
        <f t="shared" ref="BV240:BV242" si="2285">AK240</f>
        <v>0</v>
      </c>
      <c r="BW240" s="207">
        <f t="shared" ref="BW240:BW242" si="2286">AL240</f>
        <v>0</v>
      </c>
      <c r="BX240" s="207">
        <f t="shared" ref="BX240:BX242" si="2287">AM240</f>
        <v>0</v>
      </c>
      <c r="BY240" s="207">
        <f t="shared" ref="BY240:BY242" si="2288">AN240</f>
        <v>0</v>
      </c>
      <c r="BZ240" s="207">
        <f t="shared" ref="BZ240:BZ242" si="2289">AO240</f>
        <v>0</v>
      </c>
      <c r="CA240" s="207">
        <f t="shared" ref="CA240:CA242" si="2290">AP240</f>
        <v>0</v>
      </c>
      <c r="CB240" s="207">
        <f t="shared" ref="CB240:CB242" si="2291">AQ240</f>
        <v>0</v>
      </c>
      <c r="CC240" s="207">
        <f t="shared" ref="CC240:CC242" si="2292">AR240</f>
        <v>0</v>
      </c>
      <c r="CD240" s="207">
        <f t="shared" ref="CD240:CD242" si="2293">AS240</f>
        <v>0</v>
      </c>
      <c r="CE240" s="207">
        <f t="shared" ref="CE240:CE242" si="2294">AT240</f>
        <v>0</v>
      </c>
      <c r="CF240" s="207">
        <f t="shared" ref="CF240:CF242" si="2295">AU240</f>
        <v>0</v>
      </c>
      <c r="CG240" s="207">
        <f t="shared" ref="CG240:CG242" si="2296">AV240</f>
        <v>0</v>
      </c>
      <c r="CH240" s="207">
        <f t="shared" ref="CH240:CH242" si="2297">AW240</f>
        <v>0</v>
      </c>
      <c r="CI240" s="207">
        <f t="shared" ref="CI240:CI242" si="2298">AX240</f>
        <v>0</v>
      </c>
      <c r="CJ240" s="207">
        <f t="shared" ref="CJ240:CJ242" si="2299">AY240</f>
        <v>0</v>
      </c>
      <c r="CK240" s="207">
        <f t="shared" ref="CK240:CK242" si="2300">AZ240</f>
        <v>0</v>
      </c>
      <c r="CL240" s="207">
        <f t="shared" ref="CL240:CL242" si="2301">BA240</f>
        <v>0</v>
      </c>
      <c r="CM240" s="207">
        <f t="shared" ref="CM240:CM242" si="2302">BB240</f>
        <v>0</v>
      </c>
      <c r="CN240" s="207">
        <f t="shared" ref="CN240:CN242" si="2303">BC240</f>
        <v>0</v>
      </c>
      <c r="CO240" s="207">
        <f t="shared" ref="CO240:CO242" si="2304">BD240</f>
        <v>0</v>
      </c>
      <c r="CP240" s="207">
        <f t="shared" ref="CP240:CP242" si="2305">BE240</f>
        <v>0</v>
      </c>
      <c r="CQ240" s="207">
        <f t="shared" ref="CQ240:CQ242" si="2306">BF240</f>
        <v>0</v>
      </c>
      <c r="CR240" s="207">
        <f>BG240</f>
        <v>0</v>
      </c>
      <c r="CS240" s="207">
        <f t="shared" ref="CS240:CS241" si="2307">BH240</f>
        <v>0</v>
      </c>
      <c r="CT240" s="207">
        <f>Y241</f>
        <v>0</v>
      </c>
      <c r="CU240" s="207">
        <f t="shared" ref="CU240" si="2308">Z241</f>
        <v>0</v>
      </c>
      <c r="CV240" s="207">
        <f t="shared" ref="CV240" si="2309">AA241</f>
        <v>0</v>
      </c>
      <c r="CW240" s="207">
        <f t="shared" ref="CW240" si="2310">AB241</f>
        <v>0</v>
      </c>
      <c r="CX240" s="207">
        <f t="shared" ref="CX240" si="2311">AC241</f>
        <v>0</v>
      </c>
      <c r="CY240" s="207">
        <f t="shared" ref="CY240" si="2312">AD241</f>
        <v>0</v>
      </c>
      <c r="CZ240" s="207">
        <f t="shared" ref="CZ240" si="2313">AE241</f>
        <v>0</v>
      </c>
      <c r="DA240" s="207">
        <f t="shared" ref="DA240" si="2314">AF241</f>
        <v>0</v>
      </c>
      <c r="DB240" s="207">
        <f t="shared" ref="DB240" si="2315">AG241</f>
        <v>0</v>
      </c>
      <c r="DC240" s="207">
        <f t="shared" ref="DC240" si="2316">AH241</f>
        <v>0</v>
      </c>
      <c r="DD240" s="207">
        <f t="shared" ref="DD240" si="2317">AI241</f>
        <v>0</v>
      </c>
      <c r="DE240" s="207">
        <f>AJ241</f>
        <v>0</v>
      </c>
      <c r="DF240" s="207">
        <f t="shared" ref="DF240" si="2318">AK241</f>
        <v>0</v>
      </c>
      <c r="DG240" s="207">
        <f t="shared" ref="DG240" si="2319">AL241</f>
        <v>0</v>
      </c>
      <c r="DH240" s="207">
        <f t="shared" ref="DH240" si="2320">AM241</f>
        <v>0</v>
      </c>
      <c r="DI240" s="207">
        <f t="shared" ref="DI240" si="2321">AN241</f>
        <v>0</v>
      </c>
      <c r="DJ240" s="207">
        <f t="shared" ref="DJ240" si="2322">AO241</f>
        <v>0</v>
      </c>
      <c r="DK240" s="207">
        <f t="shared" ref="DK240" si="2323">AP241</f>
        <v>0</v>
      </c>
      <c r="DL240" s="207">
        <f t="shared" ref="DL240" si="2324">AQ241</f>
        <v>0</v>
      </c>
      <c r="DM240" s="207">
        <f t="shared" ref="DM240" si="2325">AR241</f>
        <v>0</v>
      </c>
      <c r="DN240" s="207">
        <f t="shared" ref="DN240" si="2326">AS241</f>
        <v>0</v>
      </c>
      <c r="DO240" s="207">
        <f t="shared" ref="DO240" si="2327">AT241</f>
        <v>0</v>
      </c>
      <c r="DP240" s="207">
        <f t="shared" ref="DP240" si="2328">AU241</f>
        <v>0</v>
      </c>
      <c r="DQ240" s="207">
        <f t="shared" ref="DQ240" si="2329">AV241</f>
        <v>0</v>
      </c>
      <c r="DR240" s="207">
        <f t="shared" ref="DR240" si="2330">AW241</f>
        <v>0</v>
      </c>
      <c r="DS240" s="207">
        <f t="shared" ref="DS240" si="2331">AX241</f>
        <v>0</v>
      </c>
      <c r="DT240" s="207">
        <f t="shared" ref="DT240" si="2332">AY241</f>
        <v>0</v>
      </c>
      <c r="DU240" s="207">
        <f t="shared" ref="DU240" si="2333">AZ241</f>
        <v>0</v>
      </c>
      <c r="DV240" s="207">
        <f t="shared" ref="DV240" si="2334">BA241</f>
        <v>0</v>
      </c>
      <c r="DW240" s="207">
        <f t="shared" ref="DW240" si="2335">BB241</f>
        <v>0</v>
      </c>
      <c r="DX240" s="207">
        <f t="shared" ref="DX240" si="2336">BC241</f>
        <v>0</v>
      </c>
      <c r="DY240" s="207">
        <f t="shared" ref="DY240" si="2337">BD241</f>
        <v>0</v>
      </c>
      <c r="DZ240" s="207">
        <f t="shared" ref="DZ240" si="2338">BE241</f>
        <v>0</v>
      </c>
      <c r="EA240" s="207">
        <f t="shared" ref="EA240" si="2339">BF241</f>
        <v>0</v>
      </c>
      <c r="EB240" s="207">
        <f t="shared" ref="EB240" si="2340">BG241</f>
        <v>0</v>
      </c>
      <c r="EC240" s="207">
        <f t="shared" ref="EC240" si="2341">BH241</f>
        <v>0</v>
      </c>
      <c r="ED240" s="207">
        <f>Y242</f>
        <v>0</v>
      </c>
      <c r="EE240" s="207">
        <f t="shared" ref="EE240" si="2342">Z242</f>
        <v>0</v>
      </c>
      <c r="EF240" s="207">
        <f t="shared" ref="EF240" si="2343">AA242</f>
        <v>0</v>
      </c>
      <c r="EG240" s="207">
        <f t="shared" ref="EG240" si="2344">AB242</f>
        <v>0</v>
      </c>
      <c r="EH240" s="207">
        <f t="shared" ref="EH240" si="2345">AC242</f>
        <v>0</v>
      </c>
      <c r="EI240" s="207">
        <f t="shared" ref="EI240" si="2346">AD242</f>
        <v>0</v>
      </c>
      <c r="EJ240" s="207">
        <f t="shared" ref="EJ240" si="2347">AE242</f>
        <v>0</v>
      </c>
      <c r="EK240" s="207">
        <f t="shared" ref="EK240" si="2348">AF242</f>
        <v>0</v>
      </c>
      <c r="EL240" s="207">
        <f t="shared" ref="EL240" si="2349">AG242</f>
        <v>0</v>
      </c>
      <c r="EM240" s="207">
        <f t="shared" ref="EM240" si="2350">AH242</f>
        <v>0</v>
      </c>
      <c r="EN240" s="207">
        <f t="shared" ref="EN240" si="2351">AI242</f>
        <v>0</v>
      </c>
      <c r="EO240" s="207">
        <f>AJ242</f>
        <v>0</v>
      </c>
      <c r="EP240" s="207">
        <f t="shared" ref="EP240" si="2352">AK242</f>
        <v>0</v>
      </c>
      <c r="EQ240" s="207">
        <f t="shared" ref="EQ240" si="2353">AL242</f>
        <v>0</v>
      </c>
      <c r="ER240" s="207">
        <f t="shared" ref="ER240" si="2354">AM242</f>
        <v>0</v>
      </c>
      <c r="ES240" s="207">
        <f t="shared" ref="ES240" si="2355">AN242</f>
        <v>0</v>
      </c>
      <c r="ET240" s="207">
        <f t="shared" ref="ET240" si="2356">AO242</f>
        <v>0</v>
      </c>
      <c r="EU240" s="207">
        <f t="shared" ref="EU240" si="2357">AP242</f>
        <v>0</v>
      </c>
      <c r="EV240" s="207">
        <f t="shared" ref="EV240" si="2358">AQ242</f>
        <v>0</v>
      </c>
      <c r="EW240" s="207">
        <f t="shared" ref="EW240" si="2359">AR242</f>
        <v>0</v>
      </c>
      <c r="EX240" s="207">
        <f t="shared" ref="EX240" si="2360">AS242</f>
        <v>0</v>
      </c>
      <c r="EY240" s="207">
        <f t="shared" ref="EY240" si="2361">AT242</f>
        <v>0</v>
      </c>
      <c r="EZ240" s="207">
        <f t="shared" ref="EZ240" si="2362">AU242</f>
        <v>0</v>
      </c>
      <c r="FA240" s="207">
        <f t="shared" ref="FA240" si="2363">AV242</f>
        <v>0</v>
      </c>
      <c r="FB240" s="207">
        <f t="shared" ref="FB240" si="2364">AW242</f>
        <v>0</v>
      </c>
      <c r="FC240" s="207">
        <f t="shared" ref="FC240" si="2365">AX242</f>
        <v>0</v>
      </c>
      <c r="FD240" s="207">
        <f t="shared" ref="FD240" si="2366">AY242</f>
        <v>0</v>
      </c>
      <c r="FE240" s="207">
        <f t="shared" ref="FE240" si="2367">AZ242</f>
        <v>0</v>
      </c>
      <c r="FF240" s="207">
        <f t="shared" ref="FF240" si="2368">BA242</f>
        <v>0</v>
      </c>
      <c r="FG240" s="207">
        <f t="shared" ref="FG240" si="2369">BB242</f>
        <v>0</v>
      </c>
      <c r="FH240" s="207">
        <f t="shared" ref="FH240" si="2370">BC242</f>
        <v>0</v>
      </c>
      <c r="FI240" s="207">
        <f t="shared" ref="FI240" si="2371">BD242</f>
        <v>0</v>
      </c>
      <c r="FJ240" s="207">
        <f t="shared" ref="FJ240" si="2372">BE242</f>
        <v>0</v>
      </c>
      <c r="FK240" s="207">
        <f t="shared" ref="FK240" si="2373">BF242</f>
        <v>0</v>
      </c>
      <c r="FL240" s="207">
        <f t="shared" ref="FL240" si="2374">BG242</f>
        <v>0</v>
      </c>
      <c r="FM240" s="207">
        <f t="shared" ref="FM240" si="2375">BH242</f>
        <v>0</v>
      </c>
      <c r="FN240" s="207">
        <f>'Coversheet'!$D$5</f>
        <v>0</v>
      </c>
      <c r="FO240" s="207">
        <f>'Coversheet'!$D$6</f>
        <v>0</v>
      </c>
      <c r="FP240" s="207">
        <f>'Coversheet'!$H$14</f>
        <v>0</v>
      </c>
      <c r="FQ240" s="207">
        <f>'Coversheet'!$H$15</f>
        <v>0</v>
      </c>
      <c r="FR240" s="207" t="str">
        <f>'Coversheet'!$D$12</f>
        <v>Select</v>
      </c>
      <c r="FS240" s="207" t="str">
        <f>'Coversheet'!$B$1</f>
        <v>Retail Collaborative Program Report v 01/2024</v>
      </c>
      <c r="FT240" s="266">
        <f>'Coversheet'!$G$15</f>
        <v>0</v>
      </c>
      <c r="FU240" s="207">
        <f>'Coversheet'!$G$16</f>
        <v>0</v>
      </c>
      <c r="FV240" s="266" t="str">
        <f>'Coversheet'!$D$7</f>
        <v>Select Recipient Name</v>
      </c>
      <c r="FW240" s="266" t="str">
        <f>'Coversheet'!$E$7</f>
        <v>Select Recipient Name</v>
      </c>
      <c r="FX240" s="266" t="str">
        <f>'Coversheet'!$F$7</f>
        <v>Select Recipient Name</v>
      </c>
      <c r="FY240" s="266" t="str">
        <f>'Coversheet'!$G$7</f>
        <v>Select Recipient Name</v>
      </c>
      <c r="FZ240" s="266">
        <f>D240</f>
        <v>0</v>
      </c>
      <c r="GA240" s="266">
        <f>D241</f>
        <v>0</v>
      </c>
      <c r="GB240" s="267">
        <f>B243</f>
        <v>0</v>
      </c>
      <c r="GC240" s="207">
        <f>D235</f>
        <v>0</v>
      </c>
      <c r="GD240" s="266">
        <f>H235</f>
        <v>0</v>
      </c>
      <c r="GE240" s="207" t="str">
        <f>P235</f>
        <v>Select</v>
      </c>
      <c r="GF240" s="207">
        <f>S235</f>
        <v>0</v>
      </c>
      <c r="GG240" s="266">
        <f>H240</f>
        <v>0</v>
      </c>
      <c r="GH240" s="266">
        <f>H241</f>
        <v>0</v>
      </c>
      <c r="GI240" s="207" t="str">
        <f>K240</f>
        <v>Select</v>
      </c>
      <c r="GJ240" s="207" t="str">
        <f>L241</f>
        <v>Select</v>
      </c>
      <c r="GK240" s="207">
        <f>F243</f>
        <v>0</v>
      </c>
      <c r="GL240" s="207">
        <f>M243</f>
        <v>0</v>
      </c>
      <c r="GM240" s="266">
        <f>Q240</f>
        <v>0</v>
      </c>
      <c r="GN240" s="266">
        <f>Q241</f>
        <v>0</v>
      </c>
      <c r="GO240" s="207" t="str">
        <f>T240</f>
        <v>Select</v>
      </c>
      <c r="GP240" s="207" t="str">
        <f>U241</f>
        <v>Select</v>
      </c>
      <c r="GQ240" s="207" t="str">
        <f>O243</f>
        <v>[If this Plan of Action was reported as complete at your Mid-Year Report and no additional updates are needed please skip the Annual Report Response Section. Otherwise, complete the Annual Report Response section and replace this bracketed text with your Progress Report]</v>
      </c>
      <c r="GR240" s="207">
        <f>V243</f>
        <v>0</v>
      </c>
      <c r="GS240" s="47" t="s">
        <v>71</v>
      </c>
      <c r="GT240" s="207" t="str">
        <f>'Performance Elements'!$C$14</f>
        <v xml:space="preserve">Develop a national Food Code adoption strategy (includes integrating FC Adoption Tool Kit into the strategy – NEW ERA DELIVERABLE 3.2.3 </v>
      </c>
      <c r="GU24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40" s="207" t="str">
        <f>'Performance Elements'!$C$16</f>
        <v>Increase enrollment and active participation and application of the Retail Food Regulatory Program Standards.</v>
      </c>
      <c r="GW24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40" s="207" t="str">
        <f>'Performance Elements'!$C$18</f>
        <v>Increase number of establishments that have well developed and implemented Food Safety Management Systems (FSMS)s (Includes well developed employee health program). – NEW ERA DELIVERABLE 3.2.3</v>
      </c>
      <c r="GY240" s="207" t="str">
        <f>'Performance Elements'!$C$19</f>
        <v xml:space="preserve">Develop a strategy to enhance communication and better tell our story </v>
      </c>
      <c r="GZ240" s="207">
        <f>'Performance Elements'!$C$21</f>
        <v>0</v>
      </c>
      <c r="HA240" s="207">
        <f>'Performance Elements'!$C$22</f>
        <v>0</v>
      </c>
      <c r="HB240" s="207">
        <f>'Performance Elements'!$C$23</f>
        <v>0</v>
      </c>
      <c r="HC240" s="207">
        <f>'Performance Elements'!$C$24</f>
        <v>0</v>
      </c>
      <c r="HD240" s="207">
        <f>'Performance Elements'!$C$25</f>
        <v>0</v>
      </c>
      <c r="HE240" s="207">
        <f>'Performance Elements'!$C$26</f>
        <v>0</v>
      </c>
      <c r="HF240" s="207">
        <f>'Performance Elements'!$C$27</f>
        <v>0</v>
      </c>
      <c r="HG240" s="207">
        <f>'Performance Elements'!$C$28</f>
        <v>0</v>
      </c>
      <c r="HH240" s="207">
        <f>'Performance Elements'!$C$29</f>
        <v>0</v>
      </c>
      <c r="HI240" s="207">
        <f>'Performance Elements'!$C$30</f>
        <v>0</v>
      </c>
      <c r="HJ240" s="207">
        <f>'Performance Elements'!$C$31</f>
        <v>0</v>
      </c>
      <c r="HK240" s="207">
        <f>'Performance Elements'!$C$32</f>
        <v>0</v>
      </c>
      <c r="HL240" s="207">
        <f>'Performance Elements'!$C$33</f>
        <v>0</v>
      </c>
      <c r="HM240" s="207">
        <f>'Performance Elements'!$C$34</f>
        <v>0</v>
      </c>
      <c r="HN240" s="207">
        <f>'Performance Elements'!$C$35</f>
        <v>0</v>
      </c>
      <c r="HO240" s="207">
        <f>'Performance Elements'!$C$36</f>
        <v>0</v>
      </c>
      <c r="HP240" s="207">
        <f>'Performance Elements'!$C$37</f>
        <v>0</v>
      </c>
      <c r="HQ240" s="207">
        <f>'Performance Elements'!$C$38</f>
        <v>0</v>
      </c>
      <c r="HR240" s="207">
        <f>'Performance Elements'!$C$39</f>
        <v>0</v>
      </c>
      <c r="HS240" s="207">
        <f>'Performance Elements'!$C$40</f>
        <v>0</v>
      </c>
      <c r="HT240" s="207">
        <f>'Performance Elements'!$C$41</f>
        <v>0</v>
      </c>
      <c r="HU240" s="207">
        <f>'Performance Elements'!$C$42</f>
        <v>0</v>
      </c>
      <c r="HV240" s="207">
        <f>'Performance Elements'!$C$43</f>
        <v>0</v>
      </c>
      <c r="HW240" s="207">
        <f>'Performance Elements'!$C$44</f>
        <v>0</v>
      </c>
      <c r="HX240" s="207">
        <f>'Performance Elements'!$C$45</f>
        <v>0</v>
      </c>
      <c r="HY240" s="207">
        <f>'Performance Elements'!$C$46</f>
        <v>0</v>
      </c>
      <c r="HZ240" s="207">
        <f>'Performance Elements'!$C$46</f>
        <v>0</v>
      </c>
      <c r="IA240" s="207">
        <f>'Performance Elements'!$C$47</f>
        <v>0</v>
      </c>
      <c r="IB240" s="207">
        <f>'Performance Elements'!$C$48</f>
        <v>0</v>
      </c>
      <c r="IC240" s="207">
        <f>'Performance Elements'!$C$49</f>
        <v>0</v>
      </c>
    </row>
    <row r="241" spans="2:237" s="47" customFormat="1" ht="24" customHeight="1" thickBot="1" x14ac:dyDescent="0.55000000000000004">
      <c r="B241" s="74" t="s">
        <v>34</v>
      </c>
      <c r="C241" s="75"/>
      <c r="D241" s="30"/>
      <c r="E241" s="26"/>
      <c r="F241" s="113"/>
      <c r="G241" s="55"/>
      <c r="H241" s="114"/>
      <c r="I241" s="281" t="s">
        <v>36</v>
      </c>
      <c r="J241" s="281"/>
      <c r="K241" s="282"/>
      <c r="L241" s="78" t="s">
        <v>32</v>
      </c>
      <c r="M241" s="306"/>
      <c r="N241" s="26"/>
      <c r="O241" s="283" t="s">
        <v>35</v>
      </c>
      <c r="P241" s="284"/>
      <c r="Q241" s="35"/>
      <c r="R241" s="283" t="s">
        <v>36</v>
      </c>
      <c r="S241" s="285"/>
      <c r="T241" s="284"/>
      <c r="U241" s="78" t="s">
        <v>32</v>
      </c>
      <c r="V241" s="308"/>
      <c r="W241" s="79"/>
      <c r="X241" s="80" t="s">
        <v>37</v>
      </c>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J241" s="207">
        <f>Y241</f>
        <v>0</v>
      </c>
      <c r="BK241" s="207">
        <f t="shared" si="2275"/>
        <v>0</v>
      </c>
      <c r="BL241" s="207">
        <f t="shared" si="2276"/>
        <v>0</v>
      </c>
      <c r="BM241" s="207">
        <f t="shared" si="2277"/>
        <v>0</v>
      </c>
      <c r="BN241" s="207">
        <f t="shared" si="2278"/>
        <v>0</v>
      </c>
      <c r="BO241" s="207">
        <f t="shared" si="2279"/>
        <v>0</v>
      </c>
      <c r="BP241" s="207">
        <f t="shared" si="2280"/>
        <v>0</v>
      </c>
      <c r="BQ241" s="207">
        <f t="shared" si="2281"/>
        <v>0</v>
      </c>
      <c r="BR241" s="207">
        <f t="shared" si="2282"/>
        <v>0</v>
      </c>
      <c r="BS241" s="207">
        <f t="shared" si="2283"/>
        <v>0</v>
      </c>
      <c r="BT241" s="207">
        <f t="shared" si="2284"/>
        <v>0</v>
      </c>
      <c r="BU241" s="207">
        <f t="shared" ref="BU241" si="2376">AJ241</f>
        <v>0</v>
      </c>
      <c r="BV241" s="207">
        <f t="shared" si="2285"/>
        <v>0</v>
      </c>
      <c r="BW241" s="207">
        <f t="shared" si="2286"/>
        <v>0</v>
      </c>
      <c r="BX241" s="207">
        <f t="shared" si="2287"/>
        <v>0</v>
      </c>
      <c r="BY241" s="207">
        <f t="shared" si="2288"/>
        <v>0</v>
      </c>
      <c r="BZ241" s="207">
        <f t="shared" si="2289"/>
        <v>0</v>
      </c>
      <c r="CA241" s="207">
        <f t="shared" si="2290"/>
        <v>0</v>
      </c>
      <c r="CB241" s="207">
        <f t="shared" si="2291"/>
        <v>0</v>
      </c>
      <c r="CC241" s="207">
        <f t="shared" si="2292"/>
        <v>0</v>
      </c>
      <c r="CD241" s="207">
        <f t="shared" si="2293"/>
        <v>0</v>
      </c>
      <c r="CE241" s="207">
        <f t="shared" si="2294"/>
        <v>0</v>
      </c>
      <c r="CF241" s="207">
        <f t="shared" si="2295"/>
        <v>0</v>
      </c>
      <c r="CG241" s="207">
        <f t="shared" si="2296"/>
        <v>0</v>
      </c>
      <c r="CH241" s="207">
        <f t="shared" si="2297"/>
        <v>0</v>
      </c>
      <c r="CI241" s="207">
        <f t="shared" si="2298"/>
        <v>0</v>
      </c>
      <c r="CJ241" s="207">
        <f t="shared" si="2299"/>
        <v>0</v>
      </c>
      <c r="CK241" s="207">
        <f t="shared" si="2300"/>
        <v>0</v>
      </c>
      <c r="CL241" s="207">
        <f t="shared" si="2301"/>
        <v>0</v>
      </c>
      <c r="CM241" s="207">
        <f t="shared" si="2302"/>
        <v>0</v>
      </c>
      <c r="CN241" s="207">
        <f t="shared" si="2303"/>
        <v>0</v>
      </c>
      <c r="CO241" s="207">
        <f t="shared" si="2304"/>
        <v>0</v>
      </c>
      <c r="CP241" s="207">
        <f t="shared" si="2305"/>
        <v>0</v>
      </c>
      <c r="CQ241" s="207">
        <f t="shared" si="2306"/>
        <v>0</v>
      </c>
      <c r="CR241" s="207">
        <f t="shared" ref="CR241" si="2377">BG241</f>
        <v>0</v>
      </c>
      <c r="CS241" s="207">
        <f t="shared" si="2307"/>
        <v>0</v>
      </c>
      <c r="CT241" s="207"/>
      <c r="CU241" s="207"/>
      <c r="CV241" s="207"/>
      <c r="CW241" s="207"/>
      <c r="CX241" s="207"/>
      <c r="CY241" s="207"/>
      <c r="CZ241" s="207"/>
      <c r="DA241" s="207"/>
      <c r="DB241" s="207"/>
      <c r="DC241" s="207"/>
      <c r="DD241" s="207"/>
      <c r="DE241" s="207"/>
      <c r="DF241" s="207"/>
      <c r="DG241" s="207"/>
      <c r="DH241" s="207"/>
      <c r="DI241" s="207"/>
      <c r="DJ241" s="207"/>
      <c r="DK241" s="207"/>
      <c r="DL241" s="207"/>
      <c r="DM241" s="207"/>
      <c r="DN241" s="207"/>
      <c r="DO241" s="207"/>
      <c r="DP241" s="207"/>
      <c r="DQ241" s="207"/>
      <c r="DR241" s="207"/>
      <c r="DS241" s="207"/>
      <c r="DT241" s="207"/>
      <c r="DU241" s="207"/>
      <c r="DV241" s="207"/>
      <c r="DW241" s="207"/>
      <c r="DX241" s="207"/>
      <c r="DY241" s="207"/>
      <c r="DZ241" s="207"/>
      <c r="EA241" s="207"/>
      <c r="EB241" s="207"/>
      <c r="EC241" s="207"/>
      <c r="ED241" s="207"/>
      <c r="EE241" s="207"/>
      <c r="EF241" s="207"/>
      <c r="EG241" s="207"/>
      <c r="EH241" s="207"/>
      <c r="EI241" s="207"/>
      <c r="EJ241" s="207"/>
      <c r="EK241" s="207"/>
      <c r="EL241" s="207"/>
      <c r="EM241" s="207"/>
      <c r="EN241" s="207"/>
      <c r="EO241" s="207"/>
      <c r="EP241" s="207"/>
      <c r="EQ241" s="207"/>
      <c r="ER241" s="207"/>
      <c r="ES241" s="207"/>
      <c r="ET241" s="207"/>
      <c r="EU241" s="207"/>
      <c r="EV241" s="207"/>
      <c r="EW241" s="207"/>
      <c r="EX241" s="207"/>
      <c r="EY241" s="207"/>
      <c r="EZ241" s="207"/>
      <c r="FA241" s="207"/>
      <c r="FB241" s="207"/>
      <c r="FC241" s="207"/>
      <c r="FD241" s="207"/>
      <c r="FE241" s="207"/>
      <c r="FF241" s="207"/>
      <c r="FG241" s="207"/>
      <c r="FH241" s="207"/>
      <c r="FI241" s="207"/>
      <c r="FJ241" s="207"/>
      <c r="FK241" s="207"/>
      <c r="FL241" s="207"/>
      <c r="FM241" s="207"/>
      <c r="FN241" s="207">
        <f>'Coversheet'!$D$5</f>
        <v>0</v>
      </c>
      <c r="FO241" s="207">
        <f>'Coversheet'!$D$6</f>
        <v>0</v>
      </c>
      <c r="FP241" s="207">
        <f>'Coversheet'!$H$14</f>
        <v>0</v>
      </c>
      <c r="FQ241" s="207">
        <f>'Coversheet'!$H$15</f>
        <v>0</v>
      </c>
      <c r="FR241" s="207" t="str">
        <f>'Coversheet'!$D$12</f>
        <v>Select</v>
      </c>
      <c r="FS241" s="207" t="str">
        <f>'Coversheet'!$B$1</f>
        <v>Retail Collaborative Program Report v 01/2024</v>
      </c>
      <c r="FT241" s="266">
        <f>'Coversheet'!$G$15</f>
        <v>0</v>
      </c>
      <c r="FU241" s="207">
        <f>'Coversheet'!$G$16</f>
        <v>0</v>
      </c>
      <c r="FV241" s="266" t="str">
        <f>'Coversheet'!$D$7</f>
        <v>Select Recipient Name</v>
      </c>
      <c r="FW241" s="266" t="str">
        <f>'Coversheet'!$E$7</f>
        <v>Select Recipient Name</v>
      </c>
      <c r="FX241" s="266" t="str">
        <f>'Coversheet'!$F$7</f>
        <v>Select Recipient Name</v>
      </c>
      <c r="FY241" s="266" t="str">
        <f>'Coversheet'!$G$7</f>
        <v>Select Recipient Name</v>
      </c>
      <c r="FZ241" s="207"/>
      <c r="GA241" s="207"/>
      <c r="GB241" s="207"/>
      <c r="GC241" s="207"/>
      <c r="GD241" s="207"/>
      <c r="GE241" s="207"/>
      <c r="GF241" s="207"/>
      <c r="GG241" s="207"/>
      <c r="GH241" s="207"/>
      <c r="GI241" s="207"/>
      <c r="GJ241" s="207"/>
      <c r="GK241" s="207"/>
      <c r="GL241" s="207"/>
      <c r="GM241" s="207"/>
      <c r="GN241" s="207"/>
      <c r="GO241" s="207"/>
      <c r="GP241" s="207"/>
      <c r="GQ241" s="207"/>
      <c r="GR241" s="207"/>
      <c r="GS241" s="47" t="s">
        <v>71</v>
      </c>
      <c r="GT241" s="207" t="str">
        <f>'Performance Elements'!$C$14</f>
        <v xml:space="preserve">Develop a national Food Code adoption strategy (includes integrating FC Adoption Tool Kit into the strategy – NEW ERA DELIVERABLE 3.2.3 </v>
      </c>
      <c r="GU24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41" s="207" t="str">
        <f>'Performance Elements'!$C$16</f>
        <v>Increase enrollment and active participation and application of the Retail Food Regulatory Program Standards.</v>
      </c>
      <c r="GW24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41" s="207" t="str">
        <f>'Performance Elements'!$C$18</f>
        <v>Increase number of establishments that have well developed and implemented Food Safety Management Systems (FSMS)s (Includes well developed employee health program). – NEW ERA DELIVERABLE 3.2.3</v>
      </c>
      <c r="GY241" s="207" t="str">
        <f>'Performance Elements'!$C$19</f>
        <v xml:space="preserve">Develop a strategy to enhance communication and better tell our story </v>
      </c>
      <c r="GZ241" s="207">
        <f>'Performance Elements'!$C$21</f>
        <v>0</v>
      </c>
      <c r="HA241" s="207">
        <f>'Performance Elements'!$C$22</f>
        <v>0</v>
      </c>
      <c r="HB241" s="207">
        <f>'Performance Elements'!$C$23</f>
        <v>0</v>
      </c>
      <c r="HC241" s="207">
        <f>'Performance Elements'!$C$24</f>
        <v>0</v>
      </c>
      <c r="HD241" s="207">
        <f>'Performance Elements'!$C$25</f>
        <v>0</v>
      </c>
      <c r="HE241" s="207">
        <f>'Performance Elements'!$C$26</f>
        <v>0</v>
      </c>
      <c r="HF241" s="207">
        <f>'Performance Elements'!$C$27</f>
        <v>0</v>
      </c>
      <c r="HG241" s="207">
        <f>'Performance Elements'!$C$28</f>
        <v>0</v>
      </c>
      <c r="HH241" s="207">
        <f>'Performance Elements'!$C$29</f>
        <v>0</v>
      </c>
      <c r="HI241" s="207">
        <f>'Performance Elements'!$C$30</f>
        <v>0</v>
      </c>
      <c r="HJ241" s="207">
        <f>'Performance Elements'!$C$31</f>
        <v>0</v>
      </c>
      <c r="HK241" s="207">
        <f>'Performance Elements'!$C$32</f>
        <v>0</v>
      </c>
      <c r="HL241" s="207">
        <f>'Performance Elements'!$C$33</f>
        <v>0</v>
      </c>
      <c r="HM241" s="207">
        <f>'Performance Elements'!$C$34</f>
        <v>0</v>
      </c>
      <c r="HN241" s="207">
        <f>'Performance Elements'!$C$35</f>
        <v>0</v>
      </c>
      <c r="HO241" s="207">
        <f>'Performance Elements'!$C$36</f>
        <v>0</v>
      </c>
      <c r="HP241" s="207">
        <f>'Performance Elements'!$C$37</f>
        <v>0</v>
      </c>
      <c r="HQ241" s="207">
        <f>'Performance Elements'!$C$38</f>
        <v>0</v>
      </c>
      <c r="HR241" s="207">
        <f>'Performance Elements'!$C$39</f>
        <v>0</v>
      </c>
      <c r="HS241" s="207">
        <f>'Performance Elements'!$C$40</f>
        <v>0</v>
      </c>
      <c r="HT241" s="207">
        <f>'Performance Elements'!$C$41</f>
        <v>0</v>
      </c>
      <c r="HU241" s="207">
        <f>'Performance Elements'!$C$42</f>
        <v>0</v>
      </c>
      <c r="HV241" s="207">
        <f>'Performance Elements'!$C$43</f>
        <v>0</v>
      </c>
      <c r="HW241" s="207">
        <f>'Performance Elements'!$C$44</f>
        <v>0</v>
      </c>
      <c r="HX241" s="207">
        <f>'Performance Elements'!$C$45</f>
        <v>0</v>
      </c>
      <c r="HY241" s="207">
        <f>'Performance Elements'!$C$46</f>
        <v>0</v>
      </c>
      <c r="HZ241" s="207">
        <f>'Performance Elements'!$C$46</f>
        <v>0</v>
      </c>
      <c r="IA241" s="207">
        <f>'Performance Elements'!$C$47</f>
        <v>0</v>
      </c>
      <c r="IB241" s="207">
        <f>'Performance Elements'!$C$48</f>
        <v>0</v>
      </c>
      <c r="IC241" s="207">
        <f>'Performance Elements'!$C$49</f>
        <v>0</v>
      </c>
    </row>
    <row r="242" spans="2:237" s="47" customFormat="1" ht="24" customHeight="1" thickBot="1" x14ac:dyDescent="0.55000000000000004">
      <c r="B242" s="286" t="s">
        <v>68</v>
      </c>
      <c r="C242" s="287"/>
      <c r="D242" s="288"/>
      <c r="E242" s="26"/>
      <c r="F242" s="81" t="s">
        <v>39</v>
      </c>
      <c r="G242" s="71"/>
      <c r="H242" s="71"/>
      <c r="I242" s="71"/>
      <c r="J242" s="71"/>
      <c r="K242" s="71"/>
      <c r="L242" s="115"/>
      <c r="M242" s="307"/>
      <c r="N242" s="26"/>
      <c r="O242" s="84" t="s">
        <v>53</v>
      </c>
      <c r="P242" s="85"/>
      <c r="Q242" s="85"/>
      <c r="R242" s="85"/>
      <c r="S242" s="85"/>
      <c r="T242" s="85"/>
      <c r="U242" s="86"/>
      <c r="V242" s="309"/>
      <c r="W242" s="31"/>
      <c r="X242" s="87" t="s">
        <v>41</v>
      </c>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J242" s="207">
        <f>Y242</f>
        <v>0</v>
      </c>
      <c r="BK242" s="207">
        <f t="shared" si="2275"/>
        <v>0</v>
      </c>
      <c r="BL242" s="207">
        <f t="shared" si="2276"/>
        <v>0</v>
      </c>
      <c r="BM242" s="207">
        <f t="shared" si="2277"/>
        <v>0</v>
      </c>
      <c r="BN242" s="207">
        <f t="shared" si="2278"/>
        <v>0</v>
      </c>
      <c r="BO242" s="207">
        <f t="shared" si="2279"/>
        <v>0</v>
      </c>
      <c r="BP242" s="207">
        <f t="shared" si="2280"/>
        <v>0</v>
      </c>
      <c r="BQ242" s="207">
        <f t="shared" si="2281"/>
        <v>0</v>
      </c>
      <c r="BR242" s="207">
        <f t="shared" si="2282"/>
        <v>0</v>
      </c>
      <c r="BS242" s="207">
        <f t="shared" si="2283"/>
        <v>0</v>
      </c>
      <c r="BT242" s="207">
        <f t="shared" si="2284"/>
        <v>0</v>
      </c>
      <c r="BU242" s="207">
        <f>AJ242</f>
        <v>0</v>
      </c>
      <c r="BV242" s="207">
        <f t="shared" si="2285"/>
        <v>0</v>
      </c>
      <c r="BW242" s="207">
        <f t="shared" si="2286"/>
        <v>0</v>
      </c>
      <c r="BX242" s="207">
        <f t="shared" si="2287"/>
        <v>0</v>
      </c>
      <c r="BY242" s="207">
        <f t="shared" si="2288"/>
        <v>0</v>
      </c>
      <c r="BZ242" s="207">
        <f t="shared" si="2289"/>
        <v>0</v>
      </c>
      <c r="CA242" s="207">
        <f t="shared" si="2290"/>
        <v>0</v>
      </c>
      <c r="CB242" s="207">
        <f t="shared" si="2291"/>
        <v>0</v>
      </c>
      <c r="CC242" s="207">
        <f t="shared" si="2292"/>
        <v>0</v>
      </c>
      <c r="CD242" s="207">
        <f t="shared" si="2293"/>
        <v>0</v>
      </c>
      <c r="CE242" s="207">
        <f t="shared" si="2294"/>
        <v>0</v>
      </c>
      <c r="CF242" s="207">
        <f t="shared" si="2295"/>
        <v>0</v>
      </c>
      <c r="CG242" s="207">
        <f t="shared" si="2296"/>
        <v>0</v>
      </c>
      <c r="CH242" s="207">
        <f t="shared" si="2297"/>
        <v>0</v>
      </c>
      <c r="CI242" s="207">
        <f t="shared" si="2298"/>
        <v>0</v>
      </c>
      <c r="CJ242" s="207">
        <f t="shared" si="2299"/>
        <v>0</v>
      </c>
      <c r="CK242" s="207">
        <f t="shared" si="2300"/>
        <v>0</v>
      </c>
      <c r="CL242" s="207">
        <f t="shared" si="2301"/>
        <v>0</v>
      </c>
      <c r="CM242" s="207">
        <f t="shared" si="2302"/>
        <v>0</v>
      </c>
      <c r="CN242" s="207">
        <f t="shared" si="2303"/>
        <v>0</v>
      </c>
      <c r="CO242" s="207">
        <f t="shared" si="2304"/>
        <v>0</v>
      </c>
      <c r="CP242" s="207">
        <f t="shared" si="2305"/>
        <v>0</v>
      </c>
      <c r="CQ242" s="207">
        <f t="shared" si="2306"/>
        <v>0</v>
      </c>
      <c r="CR242" s="207">
        <f>BG242</f>
        <v>0</v>
      </c>
      <c r="CS242" s="207">
        <f>BH242</f>
        <v>0</v>
      </c>
      <c r="CT242" s="207"/>
      <c r="CU242" s="207"/>
      <c r="CV242" s="207"/>
      <c r="CW242" s="207"/>
      <c r="CX242" s="207"/>
      <c r="CY242" s="207"/>
      <c r="CZ242" s="207"/>
      <c r="DA242" s="207"/>
      <c r="DB242" s="207"/>
      <c r="DC242" s="207"/>
      <c r="DD242" s="207"/>
      <c r="DE242" s="207"/>
      <c r="DF242" s="207"/>
      <c r="DG242" s="207"/>
      <c r="DH242" s="207"/>
      <c r="DI242" s="207"/>
      <c r="DJ242" s="207"/>
      <c r="DK242" s="207"/>
      <c r="DL242" s="207"/>
      <c r="DM242" s="207"/>
      <c r="DN242" s="207"/>
      <c r="DO242" s="207"/>
      <c r="DP242" s="207"/>
      <c r="DQ242" s="207"/>
      <c r="DR242" s="207"/>
      <c r="DS242" s="207"/>
      <c r="DT242" s="207"/>
      <c r="DU242" s="207"/>
      <c r="DV242" s="207"/>
      <c r="DW242" s="207"/>
      <c r="DX242" s="207"/>
      <c r="DY242" s="207"/>
      <c r="DZ242" s="207"/>
      <c r="EA242" s="207"/>
      <c r="EB242" s="207"/>
      <c r="EC242" s="207"/>
      <c r="ED242" s="207"/>
      <c r="EE242" s="207"/>
      <c r="EF242" s="207"/>
      <c r="EG242" s="207"/>
      <c r="EH242" s="207"/>
      <c r="EI242" s="207"/>
      <c r="EJ242" s="207"/>
      <c r="EK242" s="207"/>
      <c r="EL242" s="207"/>
      <c r="EM242" s="207"/>
      <c r="EN242" s="207"/>
      <c r="EO242" s="207"/>
      <c r="EP242" s="207"/>
      <c r="EQ242" s="207"/>
      <c r="ER242" s="207"/>
      <c r="ES242" s="207"/>
      <c r="ET242" s="207"/>
      <c r="EU242" s="207"/>
      <c r="EV242" s="207"/>
      <c r="EW242" s="207"/>
      <c r="EX242" s="207"/>
      <c r="EY242" s="207"/>
      <c r="EZ242" s="207"/>
      <c r="FA242" s="207"/>
      <c r="FB242" s="207"/>
      <c r="FC242" s="207"/>
      <c r="FD242" s="207"/>
      <c r="FE242" s="207"/>
      <c r="FF242" s="207"/>
      <c r="FG242" s="207"/>
      <c r="FH242" s="207"/>
      <c r="FI242" s="207"/>
      <c r="FJ242" s="207"/>
      <c r="FK242" s="207"/>
      <c r="FL242" s="207"/>
      <c r="FM242" s="207"/>
      <c r="FN242" s="207">
        <f>'Coversheet'!$D$5</f>
        <v>0</v>
      </c>
      <c r="FO242" s="207">
        <f>'Coversheet'!$D$6</f>
        <v>0</v>
      </c>
      <c r="FP242" s="207">
        <f>'Coversheet'!$H$14</f>
        <v>0</v>
      </c>
      <c r="FQ242" s="207">
        <f>'Coversheet'!$H$15</f>
        <v>0</v>
      </c>
      <c r="FR242" s="207" t="str">
        <f>'Coversheet'!$D$12</f>
        <v>Select</v>
      </c>
      <c r="FS242" s="207" t="str">
        <f>'Coversheet'!$B$1</f>
        <v>Retail Collaborative Program Report v 01/2024</v>
      </c>
      <c r="FT242" s="266">
        <f>'Coversheet'!$G$15</f>
        <v>0</v>
      </c>
      <c r="FU242" s="207">
        <f>'Coversheet'!$G$16</f>
        <v>0</v>
      </c>
      <c r="FV242" s="266" t="str">
        <f>'Coversheet'!$D$7</f>
        <v>Select Recipient Name</v>
      </c>
      <c r="FW242" s="266" t="str">
        <f>'Coversheet'!$E$7</f>
        <v>Select Recipient Name</v>
      </c>
      <c r="FX242" s="266" t="str">
        <f>'Coversheet'!$F$7</f>
        <v>Select Recipient Name</v>
      </c>
      <c r="FY242" s="266" t="str">
        <f>'Coversheet'!$G$7</f>
        <v>Select Recipient Name</v>
      </c>
      <c r="FZ242" s="207"/>
      <c r="GA242" s="207"/>
      <c r="GB242" s="207"/>
      <c r="GC242" s="207"/>
      <c r="GD242" s="207"/>
      <c r="GE242" s="207"/>
      <c r="GF242" s="207"/>
      <c r="GG242" s="207"/>
      <c r="GH242" s="207"/>
      <c r="GI242" s="207"/>
      <c r="GJ242" s="207"/>
      <c r="GK242" s="207"/>
      <c r="GL242" s="207"/>
      <c r="GM242" s="207"/>
      <c r="GN242" s="207"/>
      <c r="GO242" s="207"/>
      <c r="GP242" s="207"/>
      <c r="GQ242" s="207"/>
      <c r="GR242" s="207"/>
      <c r="GS242" s="47" t="s">
        <v>71</v>
      </c>
      <c r="GT242" s="207" t="str">
        <f>'Performance Elements'!$C$14</f>
        <v xml:space="preserve">Develop a national Food Code adoption strategy (includes integrating FC Adoption Tool Kit into the strategy – NEW ERA DELIVERABLE 3.2.3 </v>
      </c>
      <c r="GU24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42" s="207" t="str">
        <f>'Performance Elements'!$C$16</f>
        <v>Increase enrollment and active participation and application of the Retail Food Regulatory Program Standards.</v>
      </c>
      <c r="GW24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42" s="207" t="str">
        <f>'Performance Elements'!$C$18</f>
        <v>Increase number of establishments that have well developed and implemented Food Safety Management Systems (FSMS)s (Includes well developed employee health program). – NEW ERA DELIVERABLE 3.2.3</v>
      </c>
      <c r="GY242" s="207" t="str">
        <f>'Performance Elements'!$C$19</f>
        <v xml:space="preserve">Develop a strategy to enhance communication and better tell our story </v>
      </c>
      <c r="GZ242" s="207">
        <f>'Performance Elements'!$C$21</f>
        <v>0</v>
      </c>
      <c r="HA242" s="207">
        <f>'Performance Elements'!$C$22</f>
        <v>0</v>
      </c>
      <c r="HB242" s="207">
        <f>'Performance Elements'!$C$23</f>
        <v>0</v>
      </c>
      <c r="HC242" s="207">
        <f>'Performance Elements'!$C$24</f>
        <v>0</v>
      </c>
      <c r="HD242" s="207">
        <f>'Performance Elements'!$C$25</f>
        <v>0</v>
      </c>
      <c r="HE242" s="207">
        <f>'Performance Elements'!$C$26</f>
        <v>0</v>
      </c>
      <c r="HF242" s="207">
        <f>'Performance Elements'!$C$27</f>
        <v>0</v>
      </c>
      <c r="HG242" s="207">
        <f>'Performance Elements'!$C$28</f>
        <v>0</v>
      </c>
      <c r="HH242" s="207">
        <f>'Performance Elements'!$C$29</f>
        <v>0</v>
      </c>
      <c r="HI242" s="207">
        <f>'Performance Elements'!$C$30</f>
        <v>0</v>
      </c>
      <c r="HJ242" s="207">
        <f>'Performance Elements'!$C$31</f>
        <v>0</v>
      </c>
      <c r="HK242" s="207">
        <f>'Performance Elements'!$C$32</f>
        <v>0</v>
      </c>
      <c r="HL242" s="207">
        <f>'Performance Elements'!$C$33</f>
        <v>0</v>
      </c>
      <c r="HM242" s="207">
        <f>'Performance Elements'!$C$34</f>
        <v>0</v>
      </c>
      <c r="HN242" s="207">
        <f>'Performance Elements'!$C$35</f>
        <v>0</v>
      </c>
      <c r="HO242" s="207">
        <f>'Performance Elements'!$C$36</f>
        <v>0</v>
      </c>
      <c r="HP242" s="207">
        <f>'Performance Elements'!$C$37</f>
        <v>0</v>
      </c>
      <c r="HQ242" s="207">
        <f>'Performance Elements'!$C$38</f>
        <v>0</v>
      </c>
      <c r="HR242" s="207">
        <f>'Performance Elements'!$C$39</f>
        <v>0</v>
      </c>
      <c r="HS242" s="207">
        <f>'Performance Elements'!$C$40</f>
        <v>0</v>
      </c>
      <c r="HT242" s="207">
        <f>'Performance Elements'!$C$41</f>
        <v>0</v>
      </c>
      <c r="HU242" s="207">
        <f>'Performance Elements'!$C$42</f>
        <v>0</v>
      </c>
      <c r="HV242" s="207">
        <f>'Performance Elements'!$C$43</f>
        <v>0</v>
      </c>
      <c r="HW242" s="207">
        <f>'Performance Elements'!$C$44</f>
        <v>0</v>
      </c>
      <c r="HX242" s="207">
        <f>'Performance Elements'!$C$45</f>
        <v>0</v>
      </c>
      <c r="HY242" s="207">
        <f>'Performance Elements'!$C$46</f>
        <v>0</v>
      </c>
      <c r="HZ242" s="207">
        <f>'Performance Elements'!$C$46</f>
        <v>0</v>
      </c>
      <c r="IA242" s="207">
        <f>'Performance Elements'!$C$47</f>
        <v>0</v>
      </c>
      <c r="IB242" s="207">
        <f>'Performance Elements'!$C$48</f>
        <v>0</v>
      </c>
      <c r="IC242" s="207">
        <f>'Performance Elements'!$C$49</f>
        <v>0</v>
      </c>
    </row>
    <row r="243" spans="2:237" s="47" customFormat="1" ht="100.5" customHeight="1" thickBot="1" x14ac:dyDescent="0.4">
      <c r="B243" s="289"/>
      <c r="C243" s="290"/>
      <c r="D243" s="291"/>
      <c r="E243" s="26"/>
      <c r="F243" s="292"/>
      <c r="G243" s="293"/>
      <c r="H243" s="293"/>
      <c r="I243" s="293"/>
      <c r="J243" s="293"/>
      <c r="K243" s="293"/>
      <c r="L243" s="294"/>
      <c r="M243" s="57"/>
      <c r="N243" s="26"/>
      <c r="O243" s="292" t="s">
        <v>42</v>
      </c>
      <c r="P243" s="295"/>
      <c r="Q243" s="295"/>
      <c r="R243" s="295"/>
      <c r="S243" s="295"/>
      <c r="T243" s="295"/>
      <c r="U243" s="296"/>
      <c r="V243" s="57"/>
      <c r="W243" s="89"/>
      <c r="X243" s="26"/>
      <c r="Y243" s="26"/>
      <c r="Z243" s="26"/>
      <c r="AA243" s="26"/>
      <c r="AB243" s="26"/>
      <c r="AC243" s="26"/>
      <c r="AD243" s="26"/>
      <c r="AE243" s="26"/>
      <c r="AF243" s="26"/>
      <c r="AG243" s="26"/>
      <c r="AH243" s="26"/>
      <c r="AI243" s="26"/>
      <c r="AJ243" s="26"/>
      <c r="FV243" s="207"/>
      <c r="FW243" s="207"/>
      <c r="FX243" s="207"/>
      <c r="FY243" s="207"/>
    </row>
    <row r="244" spans="2:237" x14ac:dyDescent="0.35">
      <c r="GQ244" s="47"/>
      <c r="GR244" s="47"/>
      <c r="GS244" s="47"/>
    </row>
    <row r="245" spans="2:237" x14ac:dyDescent="0.35">
      <c r="GQ245" s="47"/>
      <c r="GR245" s="47"/>
      <c r="GS245" s="47"/>
    </row>
    <row r="246" spans="2:237" s="47" customFormat="1" ht="23.25" customHeight="1" thickBot="1" x14ac:dyDescent="0.4">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FV246" s="207"/>
      <c r="FW246" s="207"/>
      <c r="FX246" s="207"/>
      <c r="FY246" s="207"/>
    </row>
    <row r="247" spans="2:237" s="47" customFormat="1" ht="21.5" thickBot="1" x14ac:dyDescent="0.4">
      <c r="B247" s="93" t="s">
        <v>72</v>
      </c>
      <c r="C247" s="94"/>
      <c r="D247" s="94"/>
      <c r="E247" s="94"/>
      <c r="F247" s="95"/>
      <c r="G247" s="94"/>
      <c r="H247" s="94"/>
      <c r="I247" s="94"/>
      <c r="J247" s="94"/>
      <c r="K247" s="94"/>
      <c r="L247" s="94"/>
      <c r="M247" s="94"/>
      <c r="N247" s="94"/>
      <c r="O247" s="95"/>
      <c r="P247" s="94"/>
      <c r="Q247" s="94"/>
      <c r="R247" s="94"/>
      <c r="S247" s="94"/>
      <c r="T247" s="94"/>
      <c r="U247" s="94"/>
      <c r="V247" s="94"/>
      <c r="W247" s="94"/>
      <c r="X247" s="94"/>
      <c r="Y247" s="94"/>
      <c r="Z247" s="94"/>
      <c r="AA247" s="94"/>
      <c r="AB247" s="94"/>
      <c r="AC247" s="94"/>
      <c r="AD247" s="94"/>
      <c r="AE247" s="94"/>
      <c r="AF247" s="94"/>
      <c r="AG247" s="94"/>
      <c r="AH247" s="94"/>
      <c r="AI247" s="9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68"/>
      <c r="FV247" s="207"/>
      <c r="FW247" s="207"/>
      <c r="FX247" s="207"/>
      <c r="FY247" s="207"/>
    </row>
    <row r="248" spans="2:237" s="47" customFormat="1" ht="21.5" thickBot="1" x14ac:dyDescent="0.4">
      <c r="B248" s="133" t="s">
        <v>112</v>
      </c>
      <c r="C248" s="96"/>
      <c r="D248" s="312"/>
      <c r="E248" s="313"/>
      <c r="F248" s="314" t="s">
        <v>113</v>
      </c>
      <c r="G248" s="315"/>
      <c r="H248" s="117"/>
      <c r="I248" s="135"/>
      <c r="J248" s="136"/>
      <c r="K248" s="136"/>
      <c r="L248" s="96"/>
      <c r="M248" s="137"/>
      <c r="N248" s="137"/>
      <c r="O248" s="138" t="s">
        <v>114</v>
      </c>
      <c r="P248" s="51" t="s">
        <v>32</v>
      </c>
      <c r="Q248" s="98"/>
      <c r="R248" s="139" t="s">
        <v>115</v>
      </c>
      <c r="S248" s="316"/>
      <c r="T248" s="317"/>
      <c r="U248" s="96"/>
      <c r="V248" s="96"/>
      <c r="W248" s="96"/>
      <c r="X248" s="96"/>
      <c r="Y248" s="96"/>
      <c r="Z248" s="96"/>
      <c r="AA248" s="96"/>
      <c r="AB248" s="96"/>
      <c r="AC248" s="96"/>
      <c r="AD248" s="96"/>
      <c r="AE248" s="96"/>
      <c r="AF248" s="96"/>
      <c r="AG248" s="96"/>
      <c r="AH248" s="96"/>
      <c r="AI248" s="96"/>
      <c r="AJ248" s="236"/>
      <c r="AK248" s="236"/>
      <c r="AL248" s="236"/>
      <c r="AM248" s="236"/>
      <c r="AN248" s="236"/>
      <c r="AO248" s="236"/>
      <c r="AP248" s="236"/>
      <c r="AQ248" s="236"/>
      <c r="AR248" s="236"/>
      <c r="AS248" s="236"/>
      <c r="AT248" s="236"/>
      <c r="AU248" s="236"/>
      <c r="AV248" s="236"/>
      <c r="AW248" s="236"/>
      <c r="AX248" s="236"/>
      <c r="AY248" s="236"/>
      <c r="AZ248" s="236"/>
      <c r="BA248" s="236"/>
      <c r="BB248" s="236"/>
      <c r="BC248" s="236"/>
      <c r="BD248" s="236"/>
      <c r="BE248" s="236"/>
      <c r="BF248" s="236"/>
      <c r="BG248" s="236"/>
      <c r="BH248" s="269"/>
      <c r="FV248" s="207"/>
      <c r="FW248" s="207"/>
      <c r="FX248" s="207"/>
      <c r="FY248" s="207"/>
    </row>
    <row r="249" spans="2:237" s="47" customFormat="1" ht="8.5" customHeight="1" thickBot="1" x14ac:dyDescent="0.5">
      <c r="B249" s="99"/>
      <c r="C249" s="100"/>
      <c r="D249" s="101"/>
      <c r="E249" s="101"/>
      <c r="F249" s="102"/>
      <c r="G249" s="102"/>
      <c r="H249" s="103"/>
      <c r="I249" s="104"/>
      <c r="J249" s="104"/>
      <c r="K249" s="104"/>
      <c r="L249" s="105"/>
      <c r="M249" s="102"/>
      <c r="N249" s="102"/>
      <c r="O249" s="105"/>
      <c r="P249" s="102"/>
      <c r="Q249" s="102"/>
      <c r="R249" s="100"/>
      <c r="S249" s="106"/>
      <c r="T249" s="106"/>
      <c r="U249" s="100"/>
      <c r="V249" s="100"/>
      <c r="W249" s="100"/>
      <c r="X249" s="100"/>
      <c r="Y249" s="100"/>
      <c r="Z249" s="100"/>
      <c r="AA249" s="100"/>
      <c r="AB249" s="100"/>
      <c r="AC249" s="100"/>
      <c r="AD249" s="100"/>
      <c r="AE249" s="100"/>
      <c r="AF249" s="100"/>
      <c r="AG249" s="100"/>
      <c r="AH249" s="100"/>
      <c r="AI249" s="10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70"/>
      <c r="FV249" s="207"/>
      <c r="FW249" s="207"/>
      <c r="FX249" s="207"/>
      <c r="FY249" s="207"/>
    </row>
    <row r="250" spans="2:237" s="47" customFormat="1" ht="23.25" customHeight="1" thickBot="1" x14ac:dyDescent="0.4">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140"/>
      <c r="AB250" s="140"/>
      <c r="AC250" s="140"/>
      <c r="AD250" s="140"/>
      <c r="AE250" s="140"/>
      <c r="AF250" s="140"/>
      <c r="AG250" s="3"/>
      <c r="AH250" s="3"/>
      <c r="AI250" s="26"/>
      <c r="AJ250" s="26"/>
      <c r="FV250" s="207"/>
      <c r="FW250" s="207"/>
      <c r="FX250" s="207"/>
      <c r="FY250" s="207"/>
    </row>
    <row r="251" spans="2:237" s="47" customFormat="1" ht="18" customHeight="1" thickBot="1" x14ac:dyDescent="0.55000000000000004">
      <c r="B251" s="297" t="s">
        <v>65</v>
      </c>
      <c r="C251" s="298"/>
      <c r="D251" s="299"/>
      <c r="E251" s="26"/>
      <c r="F251" s="300" t="s">
        <v>23</v>
      </c>
      <c r="G251" s="301"/>
      <c r="H251" s="301"/>
      <c r="I251" s="301"/>
      <c r="J251" s="301"/>
      <c r="K251" s="301"/>
      <c r="L251" s="301"/>
      <c r="M251" s="302"/>
      <c r="N251" s="26"/>
      <c r="O251" s="303" t="s">
        <v>24</v>
      </c>
      <c r="P251" s="304"/>
      <c r="Q251" s="304"/>
      <c r="R251" s="304"/>
      <c r="S251" s="304"/>
      <c r="T251" s="304"/>
      <c r="U251" s="304"/>
      <c r="V251" s="305"/>
      <c r="W251" s="26"/>
      <c r="X251" s="26"/>
      <c r="Y251" s="26"/>
      <c r="Z251" s="26"/>
      <c r="AA251" s="26"/>
      <c r="AB251" s="26"/>
      <c r="AC251" s="26"/>
      <c r="AD251" s="26"/>
      <c r="AE251" s="26"/>
      <c r="AF251" s="26"/>
      <c r="AG251" s="26"/>
      <c r="AH251" s="26"/>
      <c r="AI251" s="26"/>
      <c r="AJ251" s="26"/>
      <c r="FV251" s="207"/>
      <c r="FW251" s="207"/>
      <c r="FX251" s="207"/>
      <c r="FY251" s="207"/>
    </row>
    <row r="252" spans="2:237" s="47" customFormat="1" ht="24" customHeight="1" thickBot="1" x14ac:dyDescent="0.55000000000000004">
      <c r="B252" s="107" t="s">
        <v>72</v>
      </c>
      <c r="C252" s="75"/>
      <c r="D252" s="108"/>
      <c r="E252" s="26"/>
      <c r="F252" s="110" t="s">
        <v>72</v>
      </c>
      <c r="G252" s="111"/>
      <c r="H252" s="55"/>
      <c r="I252" s="112"/>
      <c r="J252" s="112"/>
      <c r="K252" s="55"/>
      <c r="L252" s="55"/>
      <c r="M252" s="306" t="s">
        <v>26</v>
      </c>
      <c r="N252" s="26"/>
      <c r="O252" s="72" t="s">
        <v>72</v>
      </c>
      <c r="P252" s="65"/>
      <c r="Q252" s="65"/>
      <c r="R252" s="65"/>
      <c r="S252" s="65"/>
      <c r="T252" s="65"/>
      <c r="U252" s="66"/>
      <c r="V252" s="308" t="s">
        <v>27</v>
      </c>
      <c r="W252" s="26"/>
      <c r="X252" s="73" t="s">
        <v>72</v>
      </c>
      <c r="Y252" s="208" t="s">
        <v>198</v>
      </c>
      <c r="Z252" s="208" t="s">
        <v>199</v>
      </c>
      <c r="AA252" s="208" t="s">
        <v>200</v>
      </c>
      <c r="AB252" s="208" t="s">
        <v>201</v>
      </c>
      <c r="AC252" s="208" t="s">
        <v>202</v>
      </c>
      <c r="AD252" s="208" t="s">
        <v>203</v>
      </c>
      <c r="AE252" s="272" t="s">
        <v>205</v>
      </c>
      <c r="AF252" s="272" t="s">
        <v>206</v>
      </c>
      <c r="AG252" s="272" t="s">
        <v>207</v>
      </c>
      <c r="AH252" s="272" t="s">
        <v>208</v>
      </c>
      <c r="AI252" s="272" t="s">
        <v>209</v>
      </c>
      <c r="AJ252" s="272" t="s">
        <v>210</v>
      </c>
      <c r="AK252" s="272" t="s">
        <v>211</v>
      </c>
      <c r="AL252" s="272" t="s">
        <v>212</v>
      </c>
      <c r="AM252" s="272" t="s">
        <v>213</v>
      </c>
      <c r="AN252" s="272" t="s">
        <v>214</v>
      </c>
      <c r="AO252" s="272" t="s">
        <v>215</v>
      </c>
      <c r="AP252" s="272" t="s">
        <v>216</v>
      </c>
      <c r="AQ252" s="272" t="s">
        <v>217</v>
      </c>
      <c r="AR252" s="272" t="s">
        <v>218</v>
      </c>
      <c r="AS252" s="272" t="s">
        <v>219</v>
      </c>
      <c r="AT252" s="272" t="s">
        <v>220</v>
      </c>
      <c r="AU252" s="272" t="s">
        <v>221</v>
      </c>
      <c r="AV252" s="272" t="s">
        <v>222</v>
      </c>
      <c r="AW252" s="272" t="s">
        <v>223</v>
      </c>
      <c r="AX252" s="272" t="s">
        <v>224</v>
      </c>
      <c r="AY252" s="272" t="s">
        <v>225</v>
      </c>
      <c r="AZ252" s="272" t="s">
        <v>226</v>
      </c>
      <c r="BA252" s="272" t="s">
        <v>227</v>
      </c>
      <c r="BB252" s="272" t="s">
        <v>228</v>
      </c>
      <c r="BC252" s="272" t="s">
        <v>229</v>
      </c>
      <c r="BD252" s="272" t="s">
        <v>230</v>
      </c>
      <c r="BE252" s="272" t="s">
        <v>231</v>
      </c>
      <c r="BF252" s="272" t="s">
        <v>232</v>
      </c>
      <c r="BG252" s="272" t="s">
        <v>233</v>
      </c>
      <c r="BH252" s="272" t="s">
        <v>234</v>
      </c>
      <c r="FV252" s="207"/>
      <c r="FW252" s="207"/>
      <c r="FX252" s="207"/>
      <c r="FY252" s="207"/>
    </row>
    <row r="253" spans="2:237" s="47" customFormat="1" ht="24" customHeight="1" thickBot="1" x14ac:dyDescent="0.55000000000000004">
      <c r="B253" s="74" t="s">
        <v>66</v>
      </c>
      <c r="C253" s="75"/>
      <c r="D253" s="30"/>
      <c r="E253" s="26"/>
      <c r="F253" s="113"/>
      <c r="G253" s="55"/>
      <c r="H253" s="114"/>
      <c r="I253" s="281" t="s">
        <v>31</v>
      </c>
      <c r="J253" s="282"/>
      <c r="K253" s="310" t="s">
        <v>32</v>
      </c>
      <c r="L253" s="311"/>
      <c r="M253" s="306"/>
      <c r="N253" s="26"/>
      <c r="O253" s="283" t="s">
        <v>30</v>
      </c>
      <c r="P253" s="284"/>
      <c r="Q253" s="35"/>
      <c r="R253" s="283" t="s">
        <v>31</v>
      </c>
      <c r="S253" s="284"/>
      <c r="T253" s="310" t="s">
        <v>32</v>
      </c>
      <c r="U253" s="311"/>
      <c r="V253" s="308"/>
      <c r="W253" s="76"/>
      <c r="X253" s="77" t="s">
        <v>67</v>
      </c>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J253" s="207">
        <f>Y253</f>
        <v>0</v>
      </c>
      <c r="BK253" s="207">
        <f t="shared" ref="BK253:BK255" si="2378">Z253</f>
        <v>0</v>
      </c>
      <c r="BL253" s="207">
        <f t="shared" ref="BL253:BL255" si="2379">AA253</f>
        <v>0</v>
      </c>
      <c r="BM253" s="207">
        <f t="shared" ref="BM253:BM255" si="2380">AB253</f>
        <v>0</v>
      </c>
      <c r="BN253" s="207">
        <f t="shared" ref="BN253:BN255" si="2381">AC253</f>
        <v>0</v>
      </c>
      <c r="BO253" s="207">
        <f t="shared" ref="BO253:BO255" si="2382">AD253</f>
        <v>0</v>
      </c>
      <c r="BP253" s="207">
        <f t="shared" ref="BP253:BP255" si="2383">AE253</f>
        <v>0</v>
      </c>
      <c r="BQ253" s="207">
        <f t="shared" ref="BQ253:BQ255" si="2384">AF253</f>
        <v>0</v>
      </c>
      <c r="BR253" s="207">
        <f t="shared" ref="BR253:BR255" si="2385">AG253</f>
        <v>0</v>
      </c>
      <c r="BS253" s="207">
        <f t="shared" ref="BS253:BS255" si="2386">AH253</f>
        <v>0</v>
      </c>
      <c r="BT253" s="207">
        <f t="shared" ref="BT253:BT255" si="2387">AI253</f>
        <v>0</v>
      </c>
      <c r="BU253" s="207">
        <f>AJ253</f>
        <v>0</v>
      </c>
      <c r="BV253" s="207">
        <f t="shared" ref="BV253:BV255" si="2388">AK253</f>
        <v>0</v>
      </c>
      <c r="BW253" s="207">
        <f t="shared" ref="BW253:BW255" si="2389">AL253</f>
        <v>0</v>
      </c>
      <c r="BX253" s="207">
        <f t="shared" ref="BX253:BX255" si="2390">AM253</f>
        <v>0</v>
      </c>
      <c r="BY253" s="207">
        <f t="shared" ref="BY253:BY255" si="2391">AN253</f>
        <v>0</v>
      </c>
      <c r="BZ253" s="207">
        <f t="shared" ref="BZ253:BZ255" si="2392">AO253</f>
        <v>0</v>
      </c>
      <c r="CA253" s="207">
        <f t="shared" ref="CA253:CA255" si="2393">AP253</f>
        <v>0</v>
      </c>
      <c r="CB253" s="207">
        <f t="shared" ref="CB253:CB255" si="2394">AQ253</f>
        <v>0</v>
      </c>
      <c r="CC253" s="207">
        <f t="shared" ref="CC253:CC255" si="2395">AR253</f>
        <v>0</v>
      </c>
      <c r="CD253" s="207">
        <f t="shared" ref="CD253:CD255" si="2396">AS253</f>
        <v>0</v>
      </c>
      <c r="CE253" s="207">
        <f t="shared" ref="CE253:CE255" si="2397">AT253</f>
        <v>0</v>
      </c>
      <c r="CF253" s="207">
        <f t="shared" ref="CF253:CF255" si="2398">AU253</f>
        <v>0</v>
      </c>
      <c r="CG253" s="207">
        <f t="shared" ref="CG253:CG255" si="2399">AV253</f>
        <v>0</v>
      </c>
      <c r="CH253" s="207">
        <f t="shared" ref="CH253:CH255" si="2400">AW253</f>
        <v>0</v>
      </c>
      <c r="CI253" s="207">
        <f t="shared" ref="CI253:CI255" si="2401">AX253</f>
        <v>0</v>
      </c>
      <c r="CJ253" s="207">
        <f t="shared" ref="CJ253:CJ255" si="2402">AY253</f>
        <v>0</v>
      </c>
      <c r="CK253" s="207">
        <f t="shared" ref="CK253:CK255" si="2403">AZ253</f>
        <v>0</v>
      </c>
      <c r="CL253" s="207">
        <f t="shared" ref="CL253:CL255" si="2404">BA253</f>
        <v>0</v>
      </c>
      <c r="CM253" s="207">
        <f t="shared" ref="CM253:CM255" si="2405">BB253</f>
        <v>0</v>
      </c>
      <c r="CN253" s="207">
        <f t="shared" ref="CN253:CN255" si="2406">BC253</f>
        <v>0</v>
      </c>
      <c r="CO253" s="207">
        <f t="shared" ref="CO253:CO255" si="2407">BD253</f>
        <v>0</v>
      </c>
      <c r="CP253" s="207">
        <f t="shared" ref="CP253:CP255" si="2408">BE253</f>
        <v>0</v>
      </c>
      <c r="CQ253" s="207">
        <f t="shared" ref="CQ253:CQ255" si="2409">BF253</f>
        <v>0</v>
      </c>
      <c r="CR253" s="207">
        <f>BG253</f>
        <v>0</v>
      </c>
      <c r="CS253" s="207">
        <f t="shared" ref="CS253:CS254" si="2410">BH253</f>
        <v>0</v>
      </c>
      <c r="CT253" s="207">
        <f>Y254</f>
        <v>0</v>
      </c>
      <c r="CU253" s="207">
        <f t="shared" ref="CU253" si="2411">Z254</f>
        <v>0</v>
      </c>
      <c r="CV253" s="207">
        <f t="shared" ref="CV253" si="2412">AA254</f>
        <v>0</v>
      </c>
      <c r="CW253" s="207">
        <f t="shared" ref="CW253" si="2413">AB254</f>
        <v>0</v>
      </c>
      <c r="CX253" s="207">
        <f t="shared" ref="CX253" si="2414">AC254</f>
        <v>0</v>
      </c>
      <c r="CY253" s="207">
        <f t="shared" ref="CY253" si="2415">AD254</f>
        <v>0</v>
      </c>
      <c r="CZ253" s="207">
        <f t="shared" ref="CZ253" si="2416">AE254</f>
        <v>0</v>
      </c>
      <c r="DA253" s="207">
        <f t="shared" ref="DA253" si="2417">AF254</f>
        <v>0</v>
      </c>
      <c r="DB253" s="207">
        <f t="shared" ref="DB253" si="2418">AG254</f>
        <v>0</v>
      </c>
      <c r="DC253" s="207">
        <f t="shared" ref="DC253" si="2419">AH254</f>
        <v>0</v>
      </c>
      <c r="DD253" s="207">
        <f t="shared" ref="DD253" si="2420">AI254</f>
        <v>0</v>
      </c>
      <c r="DE253" s="207">
        <f>AJ254</f>
        <v>0</v>
      </c>
      <c r="DF253" s="207">
        <f t="shared" ref="DF253" si="2421">AK254</f>
        <v>0</v>
      </c>
      <c r="DG253" s="207">
        <f t="shared" ref="DG253" si="2422">AL254</f>
        <v>0</v>
      </c>
      <c r="DH253" s="207">
        <f t="shared" ref="DH253" si="2423">AM254</f>
        <v>0</v>
      </c>
      <c r="DI253" s="207">
        <f t="shared" ref="DI253" si="2424">AN254</f>
        <v>0</v>
      </c>
      <c r="DJ253" s="207">
        <f t="shared" ref="DJ253" si="2425">AO254</f>
        <v>0</v>
      </c>
      <c r="DK253" s="207">
        <f t="shared" ref="DK253" si="2426">AP254</f>
        <v>0</v>
      </c>
      <c r="DL253" s="207">
        <f t="shared" ref="DL253" si="2427">AQ254</f>
        <v>0</v>
      </c>
      <c r="DM253" s="207">
        <f t="shared" ref="DM253" si="2428">AR254</f>
        <v>0</v>
      </c>
      <c r="DN253" s="207">
        <f t="shared" ref="DN253" si="2429">AS254</f>
        <v>0</v>
      </c>
      <c r="DO253" s="207">
        <f t="shared" ref="DO253" si="2430">AT254</f>
        <v>0</v>
      </c>
      <c r="DP253" s="207">
        <f t="shared" ref="DP253" si="2431">AU254</f>
        <v>0</v>
      </c>
      <c r="DQ253" s="207">
        <f t="shared" ref="DQ253" si="2432">AV254</f>
        <v>0</v>
      </c>
      <c r="DR253" s="207">
        <f t="shared" ref="DR253" si="2433">AW254</f>
        <v>0</v>
      </c>
      <c r="DS253" s="207">
        <f t="shared" ref="DS253" si="2434">AX254</f>
        <v>0</v>
      </c>
      <c r="DT253" s="207">
        <f t="shared" ref="DT253" si="2435">AY254</f>
        <v>0</v>
      </c>
      <c r="DU253" s="207">
        <f t="shared" ref="DU253" si="2436">AZ254</f>
        <v>0</v>
      </c>
      <c r="DV253" s="207">
        <f t="shared" ref="DV253" si="2437">BA254</f>
        <v>0</v>
      </c>
      <c r="DW253" s="207">
        <f t="shared" ref="DW253" si="2438">BB254</f>
        <v>0</v>
      </c>
      <c r="DX253" s="207">
        <f t="shared" ref="DX253" si="2439">BC254</f>
        <v>0</v>
      </c>
      <c r="DY253" s="207">
        <f t="shared" ref="DY253" si="2440">BD254</f>
        <v>0</v>
      </c>
      <c r="DZ253" s="207">
        <f t="shared" ref="DZ253" si="2441">BE254</f>
        <v>0</v>
      </c>
      <c r="EA253" s="207">
        <f t="shared" ref="EA253" si="2442">BF254</f>
        <v>0</v>
      </c>
      <c r="EB253" s="207">
        <f t="shared" ref="EB253" si="2443">BG254</f>
        <v>0</v>
      </c>
      <c r="EC253" s="207">
        <f t="shared" ref="EC253" si="2444">BH254</f>
        <v>0</v>
      </c>
      <c r="ED253" s="207">
        <f>Y255</f>
        <v>0</v>
      </c>
      <c r="EE253" s="207">
        <f t="shared" ref="EE253" si="2445">Z255</f>
        <v>0</v>
      </c>
      <c r="EF253" s="207">
        <f t="shared" ref="EF253" si="2446">AA255</f>
        <v>0</v>
      </c>
      <c r="EG253" s="207">
        <f t="shared" ref="EG253" si="2447">AB255</f>
        <v>0</v>
      </c>
      <c r="EH253" s="207">
        <f t="shared" ref="EH253" si="2448">AC255</f>
        <v>0</v>
      </c>
      <c r="EI253" s="207">
        <f t="shared" ref="EI253" si="2449">AD255</f>
        <v>0</v>
      </c>
      <c r="EJ253" s="207">
        <f t="shared" ref="EJ253" si="2450">AE255</f>
        <v>0</v>
      </c>
      <c r="EK253" s="207">
        <f t="shared" ref="EK253" si="2451">AF255</f>
        <v>0</v>
      </c>
      <c r="EL253" s="207">
        <f t="shared" ref="EL253" si="2452">AG255</f>
        <v>0</v>
      </c>
      <c r="EM253" s="207">
        <f t="shared" ref="EM253" si="2453">AH255</f>
        <v>0</v>
      </c>
      <c r="EN253" s="207">
        <f t="shared" ref="EN253" si="2454">AI255</f>
        <v>0</v>
      </c>
      <c r="EO253" s="207">
        <f>AJ255</f>
        <v>0</v>
      </c>
      <c r="EP253" s="207">
        <f t="shared" ref="EP253" si="2455">AK255</f>
        <v>0</v>
      </c>
      <c r="EQ253" s="207">
        <f t="shared" ref="EQ253" si="2456">AL255</f>
        <v>0</v>
      </c>
      <c r="ER253" s="207">
        <f t="shared" ref="ER253" si="2457">AM255</f>
        <v>0</v>
      </c>
      <c r="ES253" s="207">
        <f t="shared" ref="ES253" si="2458">AN255</f>
        <v>0</v>
      </c>
      <c r="ET253" s="207">
        <f t="shared" ref="ET253" si="2459">AO255</f>
        <v>0</v>
      </c>
      <c r="EU253" s="207">
        <f t="shared" ref="EU253" si="2460">AP255</f>
        <v>0</v>
      </c>
      <c r="EV253" s="207">
        <f t="shared" ref="EV253" si="2461">AQ255</f>
        <v>0</v>
      </c>
      <c r="EW253" s="207">
        <f t="shared" ref="EW253" si="2462">AR255</f>
        <v>0</v>
      </c>
      <c r="EX253" s="207">
        <f t="shared" ref="EX253" si="2463">AS255</f>
        <v>0</v>
      </c>
      <c r="EY253" s="207">
        <f t="shared" ref="EY253" si="2464">AT255</f>
        <v>0</v>
      </c>
      <c r="EZ253" s="207">
        <f t="shared" ref="EZ253" si="2465">AU255</f>
        <v>0</v>
      </c>
      <c r="FA253" s="207">
        <f t="shared" ref="FA253" si="2466">AV255</f>
        <v>0</v>
      </c>
      <c r="FB253" s="207">
        <f t="shared" ref="FB253" si="2467">AW255</f>
        <v>0</v>
      </c>
      <c r="FC253" s="207">
        <f t="shared" ref="FC253" si="2468">AX255</f>
        <v>0</v>
      </c>
      <c r="FD253" s="207">
        <f t="shared" ref="FD253" si="2469">AY255</f>
        <v>0</v>
      </c>
      <c r="FE253" s="207">
        <f t="shared" ref="FE253" si="2470">AZ255</f>
        <v>0</v>
      </c>
      <c r="FF253" s="207">
        <f t="shared" ref="FF253" si="2471">BA255</f>
        <v>0</v>
      </c>
      <c r="FG253" s="207">
        <f t="shared" ref="FG253" si="2472">BB255</f>
        <v>0</v>
      </c>
      <c r="FH253" s="207">
        <f t="shared" ref="FH253" si="2473">BC255</f>
        <v>0</v>
      </c>
      <c r="FI253" s="207">
        <f t="shared" ref="FI253" si="2474">BD255</f>
        <v>0</v>
      </c>
      <c r="FJ253" s="207">
        <f t="shared" ref="FJ253" si="2475">BE255</f>
        <v>0</v>
      </c>
      <c r="FK253" s="207">
        <f t="shared" ref="FK253" si="2476">BF255</f>
        <v>0</v>
      </c>
      <c r="FL253" s="207">
        <f t="shared" ref="FL253" si="2477">BG255</f>
        <v>0</v>
      </c>
      <c r="FM253" s="207">
        <f t="shared" ref="FM253" si="2478">BH255</f>
        <v>0</v>
      </c>
      <c r="FN253" s="207">
        <f>'Coversheet'!$D$5</f>
        <v>0</v>
      </c>
      <c r="FO253" s="207">
        <f>'Coversheet'!$D$6</f>
        <v>0</v>
      </c>
      <c r="FP253" s="207">
        <f>'Coversheet'!$H$14</f>
        <v>0</v>
      </c>
      <c r="FQ253" s="207">
        <f>'Coversheet'!$H$15</f>
        <v>0</v>
      </c>
      <c r="FR253" s="207" t="str">
        <f>'Coversheet'!$D$12</f>
        <v>Select</v>
      </c>
      <c r="FS253" s="207" t="str">
        <f>'Coversheet'!$B$1</f>
        <v>Retail Collaborative Program Report v 01/2024</v>
      </c>
      <c r="FT253" s="266">
        <f>'Coversheet'!$G$15</f>
        <v>0</v>
      </c>
      <c r="FU253" s="207">
        <f>'Coversheet'!$G$16</f>
        <v>0</v>
      </c>
      <c r="FV253" s="266" t="str">
        <f>'Coversheet'!$D$7</f>
        <v>Select Recipient Name</v>
      </c>
      <c r="FW253" s="266" t="str">
        <f>'Coversheet'!$E$7</f>
        <v>Select Recipient Name</v>
      </c>
      <c r="FX253" s="266" t="str">
        <f>'Coversheet'!$F$7</f>
        <v>Select Recipient Name</v>
      </c>
      <c r="FY253" s="266" t="str">
        <f>'Coversheet'!$G$7</f>
        <v>Select Recipient Name</v>
      </c>
      <c r="FZ253" s="266">
        <f>D253</f>
        <v>0</v>
      </c>
      <c r="GA253" s="266">
        <f>D254</f>
        <v>0</v>
      </c>
      <c r="GB253" s="267">
        <f>B256</f>
        <v>0</v>
      </c>
      <c r="GC253" s="207">
        <f>D248</f>
        <v>0</v>
      </c>
      <c r="GD253" s="266">
        <f>H248</f>
        <v>0</v>
      </c>
      <c r="GE253" s="207" t="str">
        <f>P248</f>
        <v>Select</v>
      </c>
      <c r="GF253" s="207">
        <f>S248</f>
        <v>0</v>
      </c>
      <c r="GG253" s="266">
        <f>H253</f>
        <v>0</v>
      </c>
      <c r="GH253" s="266">
        <f>H254</f>
        <v>0</v>
      </c>
      <c r="GI253" s="207" t="str">
        <f>K253</f>
        <v>Select</v>
      </c>
      <c r="GJ253" s="207" t="str">
        <f>L254</f>
        <v>Select</v>
      </c>
      <c r="GK253" s="207">
        <f>F256</f>
        <v>0</v>
      </c>
      <c r="GL253" s="207">
        <f>M256</f>
        <v>0</v>
      </c>
      <c r="GM253" s="266">
        <f>Q253</f>
        <v>0</v>
      </c>
      <c r="GN253" s="266">
        <f>Q254</f>
        <v>0</v>
      </c>
      <c r="GO253" s="207" t="str">
        <f>T253</f>
        <v>Select</v>
      </c>
      <c r="GP253" s="207" t="str">
        <f>U254</f>
        <v>Select</v>
      </c>
      <c r="GQ253" s="207" t="str">
        <f>O256</f>
        <v>[If this Plan of Action was reported as complete at your Mid-Year Report and no additional updates are needed please skip the Annual Report Response Section. Otherwise, complete the Annual Report Response section and replace this bracketed text with your Progress Report]</v>
      </c>
      <c r="GR253" s="207">
        <f>V256</f>
        <v>0</v>
      </c>
      <c r="GS253" s="47" t="s">
        <v>72</v>
      </c>
      <c r="GT253" s="207" t="str">
        <f>'Performance Elements'!$C$14</f>
        <v xml:space="preserve">Develop a national Food Code adoption strategy (includes integrating FC Adoption Tool Kit into the strategy – NEW ERA DELIVERABLE 3.2.3 </v>
      </c>
      <c r="GU25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53" s="207" t="str">
        <f>'Performance Elements'!$C$16</f>
        <v>Increase enrollment and active participation and application of the Retail Food Regulatory Program Standards.</v>
      </c>
      <c r="GW25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53" s="207" t="str">
        <f>'Performance Elements'!$C$18</f>
        <v>Increase number of establishments that have well developed and implemented Food Safety Management Systems (FSMS)s (Includes well developed employee health program). – NEW ERA DELIVERABLE 3.2.3</v>
      </c>
      <c r="GY253" s="207" t="str">
        <f>'Performance Elements'!$C$19</f>
        <v xml:space="preserve">Develop a strategy to enhance communication and better tell our story </v>
      </c>
      <c r="GZ253" s="207">
        <f>'Performance Elements'!$C$21</f>
        <v>0</v>
      </c>
      <c r="HA253" s="207">
        <f>'Performance Elements'!$C$22</f>
        <v>0</v>
      </c>
      <c r="HB253" s="207">
        <f>'Performance Elements'!$C$23</f>
        <v>0</v>
      </c>
      <c r="HC253" s="207">
        <f>'Performance Elements'!$C$24</f>
        <v>0</v>
      </c>
      <c r="HD253" s="207">
        <f>'Performance Elements'!$C$25</f>
        <v>0</v>
      </c>
      <c r="HE253" s="207">
        <f>'Performance Elements'!$C$26</f>
        <v>0</v>
      </c>
      <c r="HF253" s="207">
        <f>'Performance Elements'!$C$27</f>
        <v>0</v>
      </c>
      <c r="HG253" s="207">
        <f>'Performance Elements'!$C$28</f>
        <v>0</v>
      </c>
      <c r="HH253" s="207">
        <f>'Performance Elements'!$C$29</f>
        <v>0</v>
      </c>
      <c r="HI253" s="207">
        <f>'Performance Elements'!$C$30</f>
        <v>0</v>
      </c>
      <c r="HJ253" s="207">
        <f>'Performance Elements'!$C$31</f>
        <v>0</v>
      </c>
      <c r="HK253" s="207">
        <f>'Performance Elements'!$C$32</f>
        <v>0</v>
      </c>
      <c r="HL253" s="207">
        <f>'Performance Elements'!$C$33</f>
        <v>0</v>
      </c>
      <c r="HM253" s="207">
        <f>'Performance Elements'!$C$34</f>
        <v>0</v>
      </c>
      <c r="HN253" s="207">
        <f>'Performance Elements'!$C$35</f>
        <v>0</v>
      </c>
      <c r="HO253" s="207">
        <f>'Performance Elements'!$C$36</f>
        <v>0</v>
      </c>
      <c r="HP253" s="207">
        <f>'Performance Elements'!$C$37</f>
        <v>0</v>
      </c>
      <c r="HQ253" s="207">
        <f>'Performance Elements'!$C$38</f>
        <v>0</v>
      </c>
      <c r="HR253" s="207">
        <f>'Performance Elements'!$C$39</f>
        <v>0</v>
      </c>
      <c r="HS253" s="207">
        <f>'Performance Elements'!$C$40</f>
        <v>0</v>
      </c>
      <c r="HT253" s="207">
        <f>'Performance Elements'!$C$41</f>
        <v>0</v>
      </c>
      <c r="HU253" s="207">
        <f>'Performance Elements'!$C$42</f>
        <v>0</v>
      </c>
      <c r="HV253" s="207">
        <f>'Performance Elements'!$C$43</f>
        <v>0</v>
      </c>
      <c r="HW253" s="207">
        <f>'Performance Elements'!$C$44</f>
        <v>0</v>
      </c>
      <c r="HX253" s="207">
        <f>'Performance Elements'!$C$45</f>
        <v>0</v>
      </c>
      <c r="HY253" s="207">
        <f>'Performance Elements'!$C$46</f>
        <v>0</v>
      </c>
      <c r="HZ253" s="207">
        <f>'Performance Elements'!$C$46</f>
        <v>0</v>
      </c>
      <c r="IA253" s="207">
        <f>'Performance Elements'!$C$47</f>
        <v>0</v>
      </c>
      <c r="IB253" s="207">
        <f>'Performance Elements'!$C$48</f>
        <v>0</v>
      </c>
      <c r="IC253" s="207">
        <f>'Performance Elements'!$C$49</f>
        <v>0</v>
      </c>
    </row>
    <row r="254" spans="2:237" s="47" customFormat="1" ht="24" customHeight="1" thickBot="1" x14ac:dyDescent="0.55000000000000004">
      <c r="B254" s="74" t="s">
        <v>34</v>
      </c>
      <c r="C254" s="75"/>
      <c r="D254" s="30"/>
      <c r="E254" s="26"/>
      <c r="F254" s="113"/>
      <c r="G254" s="55"/>
      <c r="H254" s="114"/>
      <c r="I254" s="281" t="s">
        <v>36</v>
      </c>
      <c r="J254" s="281"/>
      <c r="K254" s="282"/>
      <c r="L254" s="78" t="s">
        <v>32</v>
      </c>
      <c r="M254" s="306"/>
      <c r="N254" s="26"/>
      <c r="O254" s="283" t="s">
        <v>35</v>
      </c>
      <c r="P254" s="284"/>
      <c r="Q254" s="35"/>
      <c r="R254" s="283" t="s">
        <v>36</v>
      </c>
      <c r="S254" s="285"/>
      <c r="T254" s="284"/>
      <c r="U254" s="78" t="s">
        <v>32</v>
      </c>
      <c r="V254" s="308"/>
      <c r="W254" s="79"/>
      <c r="X254" s="80" t="s">
        <v>37</v>
      </c>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J254" s="207">
        <f>Y254</f>
        <v>0</v>
      </c>
      <c r="BK254" s="207">
        <f t="shared" si="2378"/>
        <v>0</v>
      </c>
      <c r="BL254" s="207">
        <f t="shared" si="2379"/>
        <v>0</v>
      </c>
      <c r="BM254" s="207">
        <f t="shared" si="2380"/>
        <v>0</v>
      </c>
      <c r="BN254" s="207">
        <f t="shared" si="2381"/>
        <v>0</v>
      </c>
      <c r="BO254" s="207">
        <f t="shared" si="2382"/>
        <v>0</v>
      </c>
      <c r="BP254" s="207">
        <f t="shared" si="2383"/>
        <v>0</v>
      </c>
      <c r="BQ254" s="207">
        <f t="shared" si="2384"/>
        <v>0</v>
      </c>
      <c r="BR254" s="207">
        <f t="shared" si="2385"/>
        <v>0</v>
      </c>
      <c r="BS254" s="207">
        <f t="shared" si="2386"/>
        <v>0</v>
      </c>
      <c r="BT254" s="207">
        <f t="shared" si="2387"/>
        <v>0</v>
      </c>
      <c r="BU254" s="207">
        <f t="shared" ref="BU254" si="2479">AJ254</f>
        <v>0</v>
      </c>
      <c r="BV254" s="207">
        <f t="shared" si="2388"/>
        <v>0</v>
      </c>
      <c r="BW254" s="207">
        <f t="shared" si="2389"/>
        <v>0</v>
      </c>
      <c r="BX254" s="207">
        <f t="shared" si="2390"/>
        <v>0</v>
      </c>
      <c r="BY254" s="207">
        <f t="shared" si="2391"/>
        <v>0</v>
      </c>
      <c r="BZ254" s="207">
        <f t="shared" si="2392"/>
        <v>0</v>
      </c>
      <c r="CA254" s="207">
        <f t="shared" si="2393"/>
        <v>0</v>
      </c>
      <c r="CB254" s="207">
        <f t="shared" si="2394"/>
        <v>0</v>
      </c>
      <c r="CC254" s="207">
        <f t="shared" si="2395"/>
        <v>0</v>
      </c>
      <c r="CD254" s="207">
        <f t="shared" si="2396"/>
        <v>0</v>
      </c>
      <c r="CE254" s="207">
        <f t="shared" si="2397"/>
        <v>0</v>
      </c>
      <c r="CF254" s="207">
        <f t="shared" si="2398"/>
        <v>0</v>
      </c>
      <c r="CG254" s="207">
        <f t="shared" si="2399"/>
        <v>0</v>
      </c>
      <c r="CH254" s="207">
        <f t="shared" si="2400"/>
        <v>0</v>
      </c>
      <c r="CI254" s="207">
        <f t="shared" si="2401"/>
        <v>0</v>
      </c>
      <c r="CJ254" s="207">
        <f t="shared" si="2402"/>
        <v>0</v>
      </c>
      <c r="CK254" s="207">
        <f t="shared" si="2403"/>
        <v>0</v>
      </c>
      <c r="CL254" s="207">
        <f t="shared" si="2404"/>
        <v>0</v>
      </c>
      <c r="CM254" s="207">
        <f t="shared" si="2405"/>
        <v>0</v>
      </c>
      <c r="CN254" s="207">
        <f t="shared" si="2406"/>
        <v>0</v>
      </c>
      <c r="CO254" s="207">
        <f t="shared" si="2407"/>
        <v>0</v>
      </c>
      <c r="CP254" s="207">
        <f t="shared" si="2408"/>
        <v>0</v>
      </c>
      <c r="CQ254" s="207">
        <f t="shared" si="2409"/>
        <v>0</v>
      </c>
      <c r="CR254" s="207">
        <f t="shared" ref="CR254" si="2480">BG254</f>
        <v>0</v>
      </c>
      <c r="CS254" s="207">
        <f t="shared" si="2410"/>
        <v>0</v>
      </c>
      <c r="CT254" s="207"/>
      <c r="CU254" s="207"/>
      <c r="CV254" s="207"/>
      <c r="CW254" s="207"/>
      <c r="CX254" s="207"/>
      <c r="CY254" s="207"/>
      <c r="CZ254" s="207"/>
      <c r="DA254" s="207"/>
      <c r="DB254" s="207"/>
      <c r="DC254" s="207"/>
      <c r="DD254" s="207"/>
      <c r="DE254" s="207"/>
      <c r="DF254" s="207"/>
      <c r="DG254" s="207"/>
      <c r="DH254" s="207"/>
      <c r="DI254" s="207"/>
      <c r="DJ254" s="207"/>
      <c r="DK254" s="207"/>
      <c r="DL254" s="207"/>
      <c r="DM254" s="207"/>
      <c r="DN254" s="207"/>
      <c r="DO254" s="207"/>
      <c r="DP254" s="207"/>
      <c r="DQ254" s="207"/>
      <c r="DR254" s="207"/>
      <c r="DS254" s="207"/>
      <c r="DT254" s="207"/>
      <c r="DU254" s="207"/>
      <c r="DV254" s="207"/>
      <c r="DW254" s="207"/>
      <c r="DX254" s="207"/>
      <c r="DY254" s="207"/>
      <c r="DZ254" s="207"/>
      <c r="EA254" s="207"/>
      <c r="EB254" s="207"/>
      <c r="EC254" s="207"/>
      <c r="ED254" s="207"/>
      <c r="EE254" s="207"/>
      <c r="EF254" s="207"/>
      <c r="EG254" s="207"/>
      <c r="EH254" s="207"/>
      <c r="EI254" s="207"/>
      <c r="EJ254" s="207"/>
      <c r="EK254" s="207"/>
      <c r="EL254" s="207"/>
      <c r="EM254" s="207"/>
      <c r="EN254" s="207"/>
      <c r="EO254" s="207"/>
      <c r="EP254" s="207"/>
      <c r="EQ254" s="207"/>
      <c r="ER254" s="207"/>
      <c r="ES254" s="207"/>
      <c r="ET254" s="207"/>
      <c r="EU254" s="207"/>
      <c r="EV254" s="207"/>
      <c r="EW254" s="207"/>
      <c r="EX254" s="207"/>
      <c r="EY254" s="207"/>
      <c r="EZ254" s="207"/>
      <c r="FA254" s="207"/>
      <c r="FB254" s="207"/>
      <c r="FC254" s="207"/>
      <c r="FD254" s="207"/>
      <c r="FE254" s="207"/>
      <c r="FF254" s="207"/>
      <c r="FG254" s="207"/>
      <c r="FH254" s="207"/>
      <c r="FI254" s="207"/>
      <c r="FJ254" s="207"/>
      <c r="FK254" s="207"/>
      <c r="FL254" s="207"/>
      <c r="FM254" s="207"/>
      <c r="FN254" s="207">
        <f>'Coversheet'!$D$5</f>
        <v>0</v>
      </c>
      <c r="FO254" s="207">
        <f>'Coversheet'!$D$6</f>
        <v>0</v>
      </c>
      <c r="FP254" s="207">
        <f>'Coversheet'!$H$14</f>
        <v>0</v>
      </c>
      <c r="FQ254" s="207">
        <f>'Coversheet'!$H$15</f>
        <v>0</v>
      </c>
      <c r="FR254" s="207" t="str">
        <f>'Coversheet'!$D$12</f>
        <v>Select</v>
      </c>
      <c r="FS254" s="207" t="str">
        <f>'Coversheet'!$B$1</f>
        <v>Retail Collaborative Program Report v 01/2024</v>
      </c>
      <c r="FT254" s="266">
        <f>'Coversheet'!$G$15</f>
        <v>0</v>
      </c>
      <c r="FU254" s="207">
        <f>'Coversheet'!$G$16</f>
        <v>0</v>
      </c>
      <c r="FV254" s="266" t="str">
        <f>'Coversheet'!$D$7</f>
        <v>Select Recipient Name</v>
      </c>
      <c r="FW254" s="266" t="str">
        <f>'Coversheet'!$E$7</f>
        <v>Select Recipient Name</v>
      </c>
      <c r="FX254" s="266" t="str">
        <f>'Coversheet'!$F$7</f>
        <v>Select Recipient Name</v>
      </c>
      <c r="FY254" s="266" t="str">
        <f>'Coversheet'!$G$7</f>
        <v>Select Recipient Name</v>
      </c>
      <c r="FZ254" s="207"/>
      <c r="GA254" s="207"/>
      <c r="GB254" s="207"/>
      <c r="GC254" s="207"/>
      <c r="GD254" s="207"/>
      <c r="GE254" s="207"/>
      <c r="GF254" s="207"/>
      <c r="GG254" s="207"/>
      <c r="GH254" s="207"/>
      <c r="GI254" s="207"/>
      <c r="GJ254" s="207"/>
      <c r="GK254" s="207"/>
      <c r="GL254" s="207"/>
      <c r="GM254" s="207"/>
      <c r="GN254" s="207"/>
      <c r="GO254" s="207"/>
      <c r="GP254" s="207"/>
      <c r="GQ254" s="207"/>
      <c r="GR254" s="207"/>
      <c r="GS254" s="47" t="s">
        <v>72</v>
      </c>
      <c r="GT254" s="207" t="str">
        <f>'Performance Elements'!$C$14</f>
        <v xml:space="preserve">Develop a national Food Code adoption strategy (includes integrating FC Adoption Tool Kit into the strategy – NEW ERA DELIVERABLE 3.2.3 </v>
      </c>
      <c r="GU25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54" s="207" t="str">
        <f>'Performance Elements'!$C$16</f>
        <v>Increase enrollment and active participation and application of the Retail Food Regulatory Program Standards.</v>
      </c>
      <c r="GW25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54" s="207" t="str">
        <f>'Performance Elements'!$C$18</f>
        <v>Increase number of establishments that have well developed and implemented Food Safety Management Systems (FSMS)s (Includes well developed employee health program). – NEW ERA DELIVERABLE 3.2.3</v>
      </c>
      <c r="GY254" s="207" t="str">
        <f>'Performance Elements'!$C$19</f>
        <v xml:space="preserve">Develop a strategy to enhance communication and better tell our story </v>
      </c>
      <c r="GZ254" s="207">
        <f>'Performance Elements'!$C$21</f>
        <v>0</v>
      </c>
      <c r="HA254" s="207">
        <f>'Performance Elements'!$C$22</f>
        <v>0</v>
      </c>
      <c r="HB254" s="207">
        <f>'Performance Elements'!$C$23</f>
        <v>0</v>
      </c>
      <c r="HC254" s="207">
        <f>'Performance Elements'!$C$24</f>
        <v>0</v>
      </c>
      <c r="HD254" s="207">
        <f>'Performance Elements'!$C$25</f>
        <v>0</v>
      </c>
      <c r="HE254" s="207">
        <f>'Performance Elements'!$C$26</f>
        <v>0</v>
      </c>
      <c r="HF254" s="207">
        <f>'Performance Elements'!$C$27</f>
        <v>0</v>
      </c>
      <c r="HG254" s="207">
        <f>'Performance Elements'!$C$28</f>
        <v>0</v>
      </c>
      <c r="HH254" s="207">
        <f>'Performance Elements'!$C$29</f>
        <v>0</v>
      </c>
      <c r="HI254" s="207">
        <f>'Performance Elements'!$C$30</f>
        <v>0</v>
      </c>
      <c r="HJ254" s="207">
        <f>'Performance Elements'!$C$31</f>
        <v>0</v>
      </c>
      <c r="HK254" s="207">
        <f>'Performance Elements'!$C$32</f>
        <v>0</v>
      </c>
      <c r="HL254" s="207">
        <f>'Performance Elements'!$C$33</f>
        <v>0</v>
      </c>
      <c r="HM254" s="207">
        <f>'Performance Elements'!$C$34</f>
        <v>0</v>
      </c>
      <c r="HN254" s="207">
        <f>'Performance Elements'!$C$35</f>
        <v>0</v>
      </c>
      <c r="HO254" s="207">
        <f>'Performance Elements'!$C$36</f>
        <v>0</v>
      </c>
      <c r="HP254" s="207">
        <f>'Performance Elements'!$C$37</f>
        <v>0</v>
      </c>
      <c r="HQ254" s="207">
        <f>'Performance Elements'!$C$38</f>
        <v>0</v>
      </c>
      <c r="HR254" s="207">
        <f>'Performance Elements'!$C$39</f>
        <v>0</v>
      </c>
      <c r="HS254" s="207">
        <f>'Performance Elements'!$C$40</f>
        <v>0</v>
      </c>
      <c r="HT254" s="207">
        <f>'Performance Elements'!$C$41</f>
        <v>0</v>
      </c>
      <c r="HU254" s="207">
        <f>'Performance Elements'!$C$42</f>
        <v>0</v>
      </c>
      <c r="HV254" s="207">
        <f>'Performance Elements'!$C$43</f>
        <v>0</v>
      </c>
      <c r="HW254" s="207">
        <f>'Performance Elements'!$C$44</f>
        <v>0</v>
      </c>
      <c r="HX254" s="207">
        <f>'Performance Elements'!$C$45</f>
        <v>0</v>
      </c>
      <c r="HY254" s="207">
        <f>'Performance Elements'!$C$46</f>
        <v>0</v>
      </c>
      <c r="HZ254" s="207">
        <f>'Performance Elements'!$C$46</f>
        <v>0</v>
      </c>
      <c r="IA254" s="207">
        <f>'Performance Elements'!$C$47</f>
        <v>0</v>
      </c>
      <c r="IB254" s="207">
        <f>'Performance Elements'!$C$48</f>
        <v>0</v>
      </c>
      <c r="IC254" s="207">
        <f>'Performance Elements'!$C$49</f>
        <v>0</v>
      </c>
    </row>
    <row r="255" spans="2:237" s="47" customFormat="1" ht="24" customHeight="1" thickBot="1" x14ac:dyDescent="0.55000000000000004">
      <c r="B255" s="286" t="s">
        <v>68</v>
      </c>
      <c r="C255" s="287"/>
      <c r="D255" s="288"/>
      <c r="E255" s="26"/>
      <c r="F255" s="81" t="s">
        <v>39</v>
      </c>
      <c r="G255" s="71"/>
      <c r="H255" s="71"/>
      <c r="I255" s="71"/>
      <c r="J255" s="71"/>
      <c r="K255" s="71"/>
      <c r="L255" s="115"/>
      <c r="M255" s="307"/>
      <c r="N255" s="26"/>
      <c r="O255" s="84" t="s">
        <v>53</v>
      </c>
      <c r="P255" s="85"/>
      <c r="Q255" s="85"/>
      <c r="R255" s="85"/>
      <c r="S255" s="85"/>
      <c r="T255" s="85"/>
      <c r="U255" s="86"/>
      <c r="V255" s="309"/>
      <c r="W255" s="31"/>
      <c r="X255" s="87" t="s">
        <v>41</v>
      </c>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c r="BJ255" s="207">
        <f>Y255</f>
        <v>0</v>
      </c>
      <c r="BK255" s="207">
        <f t="shared" si="2378"/>
        <v>0</v>
      </c>
      <c r="BL255" s="207">
        <f t="shared" si="2379"/>
        <v>0</v>
      </c>
      <c r="BM255" s="207">
        <f t="shared" si="2380"/>
        <v>0</v>
      </c>
      <c r="BN255" s="207">
        <f t="shared" si="2381"/>
        <v>0</v>
      </c>
      <c r="BO255" s="207">
        <f t="shared" si="2382"/>
        <v>0</v>
      </c>
      <c r="BP255" s="207">
        <f t="shared" si="2383"/>
        <v>0</v>
      </c>
      <c r="BQ255" s="207">
        <f t="shared" si="2384"/>
        <v>0</v>
      </c>
      <c r="BR255" s="207">
        <f t="shared" si="2385"/>
        <v>0</v>
      </c>
      <c r="BS255" s="207">
        <f t="shared" si="2386"/>
        <v>0</v>
      </c>
      <c r="BT255" s="207">
        <f t="shared" si="2387"/>
        <v>0</v>
      </c>
      <c r="BU255" s="207">
        <f>AJ255</f>
        <v>0</v>
      </c>
      <c r="BV255" s="207">
        <f t="shared" si="2388"/>
        <v>0</v>
      </c>
      <c r="BW255" s="207">
        <f t="shared" si="2389"/>
        <v>0</v>
      </c>
      <c r="BX255" s="207">
        <f t="shared" si="2390"/>
        <v>0</v>
      </c>
      <c r="BY255" s="207">
        <f t="shared" si="2391"/>
        <v>0</v>
      </c>
      <c r="BZ255" s="207">
        <f t="shared" si="2392"/>
        <v>0</v>
      </c>
      <c r="CA255" s="207">
        <f t="shared" si="2393"/>
        <v>0</v>
      </c>
      <c r="CB255" s="207">
        <f t="shared" si="2394"/>
        <v>0</v>
      </c>
      <c r="CC255" s="207">
        <f t="shared" si="2395"/>
        <v>0</v>
      </c>
      <c r="CD255" s="207">
        <f t="shared" si="2396"/>
        <v>0</v>
      </c>
      <c r="CE255" s="207">
        <f t="shared" si="2397"/>
        <v>0</v>
      </c>
      <c r="CF255" s="207">
        <f t="shared" si="2398"/>
        <v>0</v>
      </c>
      <c r="CG255" s="207">
        <f t="shared" si="2399"/>
        <v>0</v>
      </c>
      <c r="CH255" s="207">
        <f t="shared" si="2400"/>
        <v>0</v>
      </c>
      <c r="CI255" s="207">
        <f t="shared" si="2401"/>
        <v>0</v>
      </c>
      <c r="CJ255" s="207">
        <f t="shared" si="2402"/>
        <v>0</v>
      </c>
      <c r="CK255" s="207">
        <f t="shared" si="2403"/>
        <v>0</v>
      </c>
      <c r="CL255" s="207">
        <f t="shared" si="2404"/>
        <v>0</v>
      </c>
      <c r="CM255" s="207">
        <f t="shared" si="2405"/>
        <v>0</v>
      </c>
      <c r="CN255" s="207">
        <f t="shared" si="2406"/>
        <v>0</v>
      </c>
      <c r="CO255" s="207">
        <f t="shared" si="2407"/>
        <v>0</v>
      </c>
      <c r="CP255" s="207">
        <f t="shared" si="2408"/>
        <v>0</v>
      </c>
      <c r="CQ255" s="207">
        <f t="shared" si="2409"/>
        <v>0</v>
      </c>
      <c r="CR255" s="207">
        <f>BG255</f>
        <v>0</v>
      </c>
      <c r="CS255" s="207">
        <f>BH255</f>
        <v>0</v>
      </c>
      <c r="CT255" s="207"/>
      <c r="CU255" s="207"/>
      <c r="CV255" s="207"/>
      <c r="CW255" s="207"/>
      <c r="CX255" s="207"/>
      <c r="CY255" s="207"/>
      <c r="CZ255" s="207"/>
      <c r="DA255" s="207"/>
      <c r="DB255" s="207"/>
      <c r="DC255" s="207"/>
      <c r="DD255" s="207"/>
      <c r="DE255" s="207"/>
      <c r="DF255" s="207"/>
      <c r="DG255" s="207"/>
      <c r="DH255" s="207"/>
      <c r="DI255" s="207"/>
      <c r="DJ255" s="207"/>
      <c r="DK255" s="207"/>
      <c r="DL255" s="207"/>
      <c r="DM255" s="207"/>
      <c r="DN255" s="207"/>
      <c r="DO255" s="207"/>
      <c r="DP255" s="207"/>
      <c r="DQ255" s="207"/>
      <c r="DR255" s="207"/>
      <c r="DS255" s="207"/>
      <c r="DT255" s="207"/>
      <c r="DU255" s="207"/>
      <c r="DV255" s="207"/>
      <c r="DW255" s="207"/>
      <c r="DX255" s="207"/>
      <c r="DY255" s="207"/>
      <c r="DZ255" s="207"/>
      <c r="EA255" s="207"/>
      <c r="EB255" s="207"/>
      <c r="EC255" s="207"/>
      <c r="ED255" s="207"/>
      <c r="EE255" s="207"/>
      <c r="EF255" s="207"/>
      <c r="EG255" s="207"/>
      <c r="EH255" s="207"/>
      <c r="EI255" s="207"/>
      <c r="EJ255" s="207"/>
      <c r="EK255" s="207"/>
      <c r="EL255" s="207"/>
      <c r="EM255" s="207"/>
      <c r="EN255" s="207"/>
      <c r="EO255" s="207"/>
      <c r="EP255" s="207"/>
      <c r="EQ255" s="207"/>
      <c r="ER255" s="207"/>
      <c r="ES255" s="207"/>
      <c r="ET255" s="207"/>
      <c r="EU255" s="207"/>
      <c r="EV255" s="207"/>
      <c r="EW255" s="207"/>
      <c r="EX255" s="207"/>
      <c r="EY255" s="207"/>
      <c r="EZ255" s="207"/>
      <c r="FA255" s="207"/>
      <c r="FB255" s="207"/>
      <c r="FC255" s="207"/>
      <c r="FD255" s="207"/>
      <c r="FE255" s="207"/>
      <c r="FF255" s="207"/>
      <c r="FG255" s="207"/>
      <c r="FH255" s="207"/>
      <c r="FI255" s="207"/>
      <c r="FJ255" s="207"/>
      <c r="FK255" s="207"/>
      <c r="FL255" s="207"/>
      <c r="FM255" s="207"/>
      <c r="FN255" s="207">
        <f>'Coversheet'!$D$5</f>
        <v>0</v>
      </c>
      <c r="FO255" s="207">
        <f>'Coversheet'!$D$6</f>
        <v>0</v>
      </c>
      <c r="FP255" s="207">
        <f>'Coversheet'!$H$14</f>
        <v>0</v>
      </c>
      <c r="FQ255" s="207">
        <f>'Coversheet'!$H$15</f>
        <v>0</v>
      </c>
      <c r="FR255" s="207" t="str">
        <f>'Coversheet'!$D$12</f>
        <v>Select</v>
      </c>
      <c r="FS255" s="207" t="str">
        <f>'Coversheet'!$B$1</f>
        <v>Retail Collaborative Program Report v 01/2024</v>
      </c>
      <c r="FT255" s="266">
        <f>'Coversheet'!$G$15</f>
        <v>0</v>
      </c>
      <c r="FU255" s="207">
        <f>'Coversheet'!$G$16</f>
        <v>0</v>
      </c>
      <c r="FV255" s="266" t="str">
        <f>'Coversheet'!$D$7</f>
        <v>Select Recipient Name</v>
      </c>
      <c r="FW255" s="266" t="str">
        <f>'Coversheet'!$E$7</f>
        <v>Select Recipient Name</v>
      </c>
      <c r="FX255" s="266" t="str">
        <f>'Coversheet'!$F$7</f>
        <v>Select Recipient Name</v>
      </c>
      <c r="FY255" s="266" t="str">
        <f>'Coversheet'!$G$7</f>
        <v>Select Recipient Name</v>
      </c>
      <c r="FZ255" s="207"/>
      <c r="GA255" s="207"/>
      <c r="GB255" s="207"/>
      <c r="GC255" s="207"/>
      <c r="GD255" s="207"/>
      <c r="GE255" s="207"/>
      <c r="GF255" s="207"/>
      <c r="GG255" s="207"/>
      <c r="GH255" s="207"/>
      <c r="GI255" s="207"/>
      <c r="GJ255" s="207"/>
      <c r="GK255" s="207"/>
      <c r="GL255" s="207"/>
      <c r="GM255" s="207"/>
      <c r="GN255" s="207"/>
      <c r="GO255" s="207"/>
      <c r="GP255" s="207"/>
      <c r="GQ255" s="207"/>
      <c r="GR255" s="207"/>
      <c r="GS255" s="47" t="s">
        <v>72</v>
      </c>
      <c r="GT255" s="207" t="str">
        <f>'Performance Elements'!$C$14</f>
        <v xml:space="preserve">Develop a national Food Code adoption strategy (includes integrating FC Adoption Tool Kit into the strategy – NEW ERA DELIVERABLE 3.2.3 </v>
      </c>
      <c r="GU25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55" s="207" t="str">
        <f>'Performance Elements'!$C$16</f>
        <v>Increase enrollment and active participation and application of the Retail Food Regulatory Program Standards.</v>
      </c>
      <c r="GW25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55" s="207" t="str">
        <f>'Performance Elements'!$C$18</f>
        <v>Increase number of establishments that have well developed and implemented Food Safety Management Systems (FSMS)s (Includes well developed employee health program). – NEW ERA DELIVERABLE 3.2.3</v>
      </c>
      <c r="GY255" s="207" t="str">
        <f>'Performance Elements'!$C$19</f>
        <v xml:space="preserve">Develop a strategy to enhance communication and better tell our story </v>
      </c>
      <c r="GZ255" s="207">
        <f>'Performance Elements'!$C$21</f>
        <v>0</v>
      </c>
      <c r="HA255" s="207">
        <f>'Performance Elements'!$C$22</f>
        <v>0</v>
      </c>
      <c r="HB255" s="207">
        <f>'Performance Elements'!$C$23</f>
        <v>0</v>
      </c>
      <c r="HC255" s="207">
        <f>'Performance Elements'!$C$24</f>
        <v>0</v>
      </c>
      <c r="HD255" s="207">
        <f>'Performance Elements'!$C$25</f>
        <v>0</v>
      </c>
      <c r="HE255" s="207">
        <f>'Performance Elements'!$C$26</f>
        <v>0</v>
      </c>
      <c r="HF255" s="207">
        <f>'Performance Elements'!$C$27</f>
        <v>0</v>
      </c>
      <c r="HG255" s="207">
        <f>'Performance Elements'!$C$28</f>
        <v>0</v>
      </c>
      <c r="HH255" s="207">
        <f>'Performance Elements'!$C$29</f>
        <v>0</v>
      </c>
      <c r="HI255" s="207">
        <f>'Performance Elements'!$C$30</f>
        <v>0</v>
      </c>
      <c r="HJ255" s="207">
        <f>'Performance Elements'!$C$31</f>
        <v>0</v>
      </c>
      <c r="HK255" s="207">
        <f>'Performance Elements'!$C$32</f>
        <v>0</v>
      </c>
      <c r="HL255" s="207">
        <f>'Performance Elements'!$C$33</f>
        <v>0</v>
      </c>
      <c r="HM255" s="207">
        <f>'Performance Elements'!$C$34</f>
        <v>0</v>
      </c>
      <c r="HN255" s="207">
        <f>'Performance Elements'!$C$35</f>
        <v>0</v>
      </c>
      <c r="HO255" s="207">
        <f>'Performance Elements'!$C$36</f>
        <v>0</v>
      </c>
      <c r="HP255" s="207">
        <f>'Performance Elements'!$C$37</f>
        <v>0</v>
      </c>
      <c r="HQ255" s="207">
        <f>'Performance Elements'!$C$38</f>
        <v>0</v>
      </c>
      <c r="HR255" s="207">
        <f>'Performance Elements'!$C$39</f>
        <v>0</v>
      </c>
      <c r="HS255" s="207">
        <f>'Performance Elements'!$C$40</f>
        <v>0</v>
      </c>
      <c r="HT255" s="207">
        <f>'Performance Elements'!$C$41</f>
        <v>0</v>
      </c>
      <c r="HU255" s="207">
        <f>'Performance Elements'!$C$42</f>
        <v>0</v>
      </c>
      <c r="HV255" s="207">
        <f>'Performance Elements'!$C$43</f>
        <v>0</v>
      </c>
      <c r="HW255" s="207">
        <f>'Performance Elements'!$C$44</f>
        <v>0</v>
      </c>
      <c r="HX255" s="207">
        <f>'Performance Elements'!$C$45</f>
        <v>0</v>
      </c>
      <c r="HY255" s="207">
        <f>'Performance Elements'!$C$46</f>
        <v>0</v>
      </c>
      <c r="HZ255" s="207">
        <f>'Performance Elements'!$C$46</f>
        <v>0</v>
      </c>
      <c r="IA255" s="207">
        <f>'Performance Elements'!$C$47</f>
        <v>0</v>
      </c>
      <c r="IB255" s="207">
        <f>'Performance Elements'!$C$48</f>
        <v>0</v>
      </c>
      <c r="IC255" s="207">
        <f>'Performance Elements'!$C$49</f>
        <v>0</v>
      </c>
    </row>
    <row r="256" spans="2:237" s="47" customFormat="1" ht="100.5" customHeight="1" thickBot="1" x14ac:dyDescent="0.4">
      <c r="B256" s="289"/>
      <c r="C256" s="290"/>
      <c r="D256" s="291"/>
      <c r="E256" s="26"/>
      <c r="F256" s="292"/>
      <c r="G256" s="293"/>
      <c r="H256" s="293"/>
      <c r="I256" s="293"/>
      <c r="J256" s="293"/>
      <c r="K256" s="293"/>
      <c r="L256" s="294"/>
      <c r="M256" s="57"/>
      <c r="N256" s="26"/>
      <c r="O256" s="292" t="s">
        <v>42</v>
      </c>
      <c r="P256" s="295"/>
      <c r="Q256" s="295"/>
      <c r="R256" s="295"/>
      <c r="S256" s="295"/>
      <c r="T256" s="295"/>
      <c r="U256" s="296"/>
      <c r="V256" s="57"/>
      <c r="W256" s="89"/>
      <c r="X256" s="26"/>
      <c r="Y256" s="26"/>
      <c r="Z256" s="26"/>
      <c r="AA256" s="26"/>
      <c r="AB256" s="26"/>
      <c r="AC256" s="26"/>
      <c r="AD256" s="26"/>
      <c r="AE256" s="26"/>
      <c r="AF256" s="26"/>
      <c r="AG256" s="26"/>
      <c r="AH256" s="26"/>
      <c r="AI256" s="26"/>
      <c r="AJ256" s="26"/>
      <c r="FV256" s="207"/>
      <c r="FW256" s="207"/>
      <c r="FX256" s="207"/>
      <c r="FY256" s="207"/>
    </row>
    <row r="257" spans="2:237" s="47" customFormat="1" ht="24" customHeight="1" x14ac:dyDescent="0.35">
      <c r="X257" s="50" t="s">
        <v>73</v>
      </c>
      <c r="Y257" s="50"/>
      <c r="Z257" s="50"/>
      <c r="AA257" s="50"/>
      <c r="AB257" s="50"/>
      <c r="AC257" s="50"/>
      <c r="AD257" s="50"/>
      <c r="AE257" s="50"/>
      <c r="AF257" s="50"/>
      <c r="AG257" s="50"/>
      <c r="AH257" s="50"/>
      <c r="AI257" s="50"/>
      <c r="AJ257" s="50"/>
      <c r="FV257" s="207"/>
      <c r="FW257" s="207"/>
      <c r="FX257" s="207"/>
      <c r="FY257" s="207"/>
    </row>
    <row r="258" spans="2:237" ht="15" thickBot="1" x14ac:dyDescent="0.4">
      <c r="GQ258" s="47"/>
      <c r="GR258" s="47"/>
      <c r="GS258" s="47"/>
    </row>
    <row r="259" spans="2:237" s="199" customFormat="1" ht="21.5" thickBot="1" x14ac:dyDescent="0.4">
      <c r="B259" s="233" t="s">
        <v>350</v>
      </c>
      <c r="C259" s="234"/>
      <c r="D259" s="234"/>
      <c r="E259" s="234"/>
      <c r="F259" s="235"/>
      <c r="G259" s="234"/>
      <c r="H259" s="234"/>
      <c r="I259" s="234"/>
      <c r="J259" s="234"/>
      <c r="K259" s="234"/>
      <c r="L259" s="234"/>
      <c r="M259" s="234"/>
      <c r="N259" s="234"/>
      <c r="O259" s="235"/>
      <c r="P259" s="234"/>
      <c r="Q259" s="234"/>
      <c r="R259" s="234"/>
      <c r="S259" s="234"/>
      <c r="T259" s="234"/>
      <c r="U259" s="234"/>
      <c r="V259" s="234"/>
      <c r="W259" s="234"/>
      <c r="X259" s="234"/>
      <c r="Y259" s="234"/>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68"/>
      <c r="BI259" s="207"/>
      <c r="BJ259" s="207"/>
      <c r="BK259" s="207"/>
      <c r="BL259" s="207"/>
      <c r="BM259" s="207"/>
      <c r="BN259" s="207"/>
      <c r="BO259" s="207"/>
      <c r="BP259" s="207"/>
      <c r="BQ259" s="207"/>
      <c r="BR259" s="207"/>
      <c r="BS259" s="207"/>
      <c r="BT259" s="207"/>
      <c r="BU259" s="207"/>
      <c r="BV259" s="207"/>
      <c r="BW259" s="207"/>
      <c r="BX259" s="207"/>
      <c r="BY259" s="207"/>
      <c r="BZ259" s="207"/>
      <c r="CA259" s="207"/>
      <c r="CB259" s="207"/>
      <c r="CC259" s="207"/>
      <c r="CD259" s="207"/>
      <c r="CE259" s="207"/>
      <c r="CF259" s="207"/>
      <c r="CG259" s="207"/>
      <c r="CH259" s="207"/>
      <c r="CI259" s="207"/>
      <c r="CJ259" s="207"/>
      <c r="CK259" s="207"/>
      <c r="CL259" s="207"/>
      <c r="CM259" s="207"/>
      <c r="CN259" s="207"/>
      <c r="CO259" s="207"/>
      <c r="CP259" s="207"/>
      <c r="CQ259" s="207"/>
      <c r="CR259" s="207"/>
      <c r="CS259" s="207"/>
      <c r="CT259" s="207"/>
      <c r="CU259" s="207"/>
      <c r="CV259" s="207"/>
      <c r="CW259" s="207"/>
      <c r="CX259" s="207"/>
      <c r="CY259" s="207"/>
      <c r="CZ259" s="207"/>
      <c r="DA259" s="207"/>
      <c r="DB259" s="207"/>
      <c r="DC259" s="207"/>
      <c r="DD259" s="207"/>
      <c r="DE259" s="207"/>
      <c r="DF259" s="207"/>
      <c r="DG259" s="207"/>
      <c r="DH259" s="207"/>
      <c r="DI259" s="207"/>
      <c r="DJ259" s="207"/>
      <c r="DK259" s="207"/>
      <c r="DL259" s="207"/>
      <c r="DM259" s="207"/>
      <c r="DN259" s="207"/>
      <c r="DO259" s="207"/>
      <c r="DP259" s="207"/>
      <c r="DQ259" s="207"/>
      <c r="DR259" s="207"/>
      <c r="DS259" s="207"/>
      <c r="DT259" s="207"/>
      <c r="DU259" s="207"/>
      <c r="DV259" s="207"/>
      <c r="DW259" s="207"/>
      <c r="DX259" s="207"/>
      <c r="DY259" s="207"/>
      <c r="DZ259" s="207"/>
      <c r="EA259" s="207"/>
      <c r="EB259" s="207"/>
      <c r="EC259" s="207"/>
      <c r="ED259" s="207"/>
      <c r="EE259" s="207"/>
      <c r="EF259" s="207"/>
      <c r="EG259" s="207"/>
      <c r="EH259" s="207"/>
      <c r="EI259" s="207"/>
      <c r="EJ259" s="207"/>
      <c r="EK259" s="207"/>
      <c r="EL259" s="207"/>
      <c r="EM259" s="207"/>
      <c r="EN259" s="207"/>
      <c r="EO259" s="207"/>
      <c r="EP259" s="207"/>
      <c r="EQ259" s="207"/>
      <c r="ER259" s="207"/>
      <c r="ES259" s="207"/>
      <c r="ET259" s="207"/>
      <c r="EU259" s="207"/>
      <c r="EV259" s="207"/>
      <c r="EW259" s="207"/>
      <c r="EX259" s="207"/>
      <c r="EY259" s="207"/>
      <c r="EZ259" s="207"/>
      <c r="FA259" s="207"/>
      <c r="FB259" s="207"/>
      <c r="FC259" s="207"/>
      <c r="FD259" s="207"/>
      <c r="FE259" s="207"/>
      <c r="FF259" s="207"/>
      <c r="FG259" s="207"/>
      <c r="FH259" s="207"/>
      <c r="FI259" s="207"/>
      <c r="FJ259" s="207"/>
      <c r="FK259" s="207"/>
      <c r="FL259" s="207"/>
      <c r="FM259" s="207"/>
      <c r="FN259" s="207"/>
      <c r="FO259" s="207"/>
      <c r="FP259" s="207"/>
      <c r="FQ259" s="207"/>
      <c r="FR259" s="207"/>
      <c r="FS259" s="207"/>
      <c r="FT259" s="207"/>
      <c r="FU259" s="207"/>
      <c r="FV259" s="207"/>
      <c r="FW259" s="207"/>
      <c r="FX259" s="207"/>
      <c r="FY259" s="207"/>
      <c r="FZ259" s="207"/>
      <c r="GA259" s="207"/>
      <c r="GB259" s="207"/>
      <c r="GC259" s="207"/>
      <c r="GD259" s="207"/>
      <c r="GE259" s="207"/>
      <c r="GF259" s="207"/>
      <c r="GG259" s="207"/>
      <c r="GH259" s="207"/>
      <c r="GI259" s="207"/>
      <c r="GJ259" s="207"/>
      <c r="GK259" s="207"/>
      <c r="GL259" s="207"/>
      <c r="GM259" s="207"/>
      <c r="GN259" s="207"/>
      <c r="GO259" s="207"/>
      <c r="GP259" s="207"/>
      <c r="GQ259" s="207"/>
      <c r="GR259" s="207"/>
      <c r="GS259" s="207"/>
    </row>
    <row r="260" spans="2:237" s="199" customFormat="1" ht="21.5" thickBot="1" x14ac:dyDescent="0.5">
      <c r="B260" s="258" t="s">
        <v>112</v>
      </c>
      <c r="C260" s="236"/>
      <c r="D260" s="316"/>
      <c r="E260" s="317"/>
      <c r="F260" s="314" t="s">
        <v>113</v>
      </c>
      <c r="G260" s="315"/>
      <c r="H260" s="237"/>
      <c r="I260" s="259"/>
      <c r="J260" s="260"/>
      <c r="K260" s="260"/>
      <c r="L260" s="236"/>
      <c r="M260" s="261"/>
      <c r="N260" s="261"/>
      <c r="O260" s="262" t="s">
        <v>114</v>
      </c>
      <c r="P260" s="210" t="s">
        <v>32</v>
      </c>
      <c r="Q260" s="238"/>
      <c r="R260" s="263" t="s">
        <v>115</v>
      </c>
      <c r="S260" s="316"/>
      <c r="T260" s="317"/>
      <c r="U260" s="236"/>
      <c r="V260" s="236"/>
      <c r="W260" s="236"/>
      <c r="X260" s="236"/>
      <c r="Y260" s="236"/>
      <c r="Z260" s="236"/>
      <c r="AA260" s="236"/>
      <c r="AB260" s="236"/>
      <c r="AC260" s="236"/>
      <c r="AD260" s="236"/>
      <c r="AE260" s="236"/>
      <c r="AF260" s="236"/>
      <c r="AG260" s="236"/>
      <c r="AH260" s="236"/>
      <c r="AI260" s="236"/>
      <c r="AJ260" s="236"/>
      <c r="AK260" s="236"/>
      <c r="AL260" s="236"/>
      <c r="AM260" s="236"/>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69"/>
      <c r="BI260" s="207"/>
      <c r="BJ260" s="207"/>
      <c r="BK260" s="207"/>
      <c r="BL260" s="207"/>
      <c r="BM260" s="207"/>
      <c r="BN260" s="207"/>
      <c r="BO260" s="207"/>
      <c r="BP260" s="207"/>
      <c r="BQ260" s="207"/>
      <c r="BR260" s="207"/>
      <c r="BS260" s="207"/>
      <c r="BT260" s="207"/>
      <c r="BU260" s="207"/>
      <c r="BV260" s="207"/>
      <c r="BW260" s="207"/>
      <c r="BX260" s="207"/>
      <c r="BY260" s="207"/>
      <c r="BZ260" s="207"/>
      <c r="CA260" s="207"/>
      <c r="CB260" s="207"/>
      <c r="CC260" s="207"/>
      <c r="CD260" s="207"/>
      <c r="CE260" s="207"/>
      <c r="CF260" s="207"/>
      <c r="CG260" s="207"/>
      <c r="CH260" s="207"/>
      <c r="CI260" s="207"/>
      <c r="CJ260" s="207"/>
      <c r="CK260" s="207"/>
      <c r="CL260" s="207"/>
      <c r="CM260" s="207"/>
      <c r="CN260" s="207"/>
      <c r="CO260" s="207"/>
      <c r="CP260" s="207"/>
      <c r="CQ260" s="207"/>
      <c r="CR260" s="207"/>
      <c r="CS260" s="207"/>
      <c r="CT260" s="207"/>
      <c r="CU260" s="207"/>
      <c r="CV260" s="207"/>
      <c r="CW260" s="207"/>
      <c r="CX260" s="207"/>
      <c r="CY260" s="207"/>
      <c r="CZ260" s="207"/>
      <c r="DA260" s="207"/>
      <c r="DB260" s="207"/>
      <c r="DC260" s="207"/>
      <c r="DD260" s="207"/>
      <c r="DE260" s="207"/>
      <c r="DF260" s="207"/>
      <c r="DG260" s="207"/>
      <c r="DH260" s="207"/>
      <c r="DI260" s="207"/>
      <c r="DJ260" s="207"/>
      <c r="DK260" s="207"/>
      <c r="DL260" s="207"/>
      <c r="DM260" s="207"/>
      <c r="DN260" s="207"/>
      <c r="DO260" s="207"/>
      <c r="DP260" s="207"/>
      <c r="DQ260" s="207"/>
      <c r="DR260" s="207"/>
      <c r="DS260" s="207"/>
      <c r="DT260" s="207"/>
      <c r="DU260" s="207"/>
      <c r="DV260" s="207"/>
      <c r="DW260" s="207"/>
      <c r="DX260" s="207"/>
      <c r="DY260" s="207"/>
      <c r="DZ260" s="207"/>
      <c r="EA260" s="207"/>
      <c r="EB260" s="207"/>
      <c r="EC260" s="207"/>
      <c r="ED260" s="207"/>
      <c r="EE260" s="207"/>
      <c r="EF260" s="207"/>
      <c r="EG260" s="207"/>
      <c r="EH260" s="207"/>
      <c r="EI260" s="207"/>
      <c r="EJ260" s="207"/>
      <c r="EK260" s="207"/>
      <c r="EL260" s="207"/>
      <c r="EM260" s="207"/>
      <c r="EN260" s="207"/>
      <c r="EO260" s="207"/>
      <c r="EP260" s="207"/>
      <c r="EQ260" s="207"/>
      <c r="ER260" s="207"/>
      <c r="ES260" s="207"/>
      <c r="ET260" s="207"/>
      <c r="EU260" s="207"/>
      <c r="EV260" s="207"/>
      <c r="EW260" s="207"/>
      <c r="EX260" s="207"/>
      <c r="EY260" s="207"/>
      <c r="EZ260" s="207"/>
      <c r="FA260" s="207"/>
      <c r="FB260" s="207"/>
      <c r="FC260" s="207"/>
      <c r="FD260" s="207"/>
      <c r="FE260" s="207"/>
      <c r="FF260" s="207"/>
      <c r="FG260" s="207"/>
      <c r="FH260" s="207"/>
      <c r="FI260" s="207"/>
      <c r="FJ260" s="207"/>
      <c r="FK260" s="207"/>
      <c r="FL260" s="207"/>
      <c r="FM260" s="207"/>
      <c r="FN260" s="207"/>
      <c r="FO260" s="207"/>
      <c r="FP260" s="207"/>
      <c r="FQ260" s="207"/>
      <c r="FR260" s="207"/>
      <c r="FS260" s="207"/>
      <c r="FT260" s="207"/>
      <c r="FU260" s="207"/>
      <c r="FV260" s="207"/>
      <c r="FW260" s="207"/>
      <c r="FX260" s="207"/>
      <c r="FY260" s="207"/>
      <c r="FZ260" s="207"/>
      <c r="GA260" s="207"/>
      <c r="GB260" s="207"/>
      <c r="GC260" s="207"/>
      <c r="GD260" s="207"/>
      <c r="GE260" s="207"/>
      <c r="GF260" s="207"/>
      <c r="GG260" s="207"/>
      <c r="GH260" s="207"/>
      <c r="GI260" s="207"/>
      <c r="GJ260" s="207"/>
      <c r="GK260" s="207"/>
      <c r="GL260" s="207"/>
      <c r="GM260" s="207"/>
      <c r="GN260" s="207"/>
      <c r="GO260" s="207"/>
      <c r="GP260" s="207"/>
      <c r="GQ260" s="207"/>
      <c r="GR260" s="207"/>
      <c r="GS260" s="207"/>
    </row>
    <row r="261" spans="2:237" s="199" customFormat="1" ht="21.5" thickBot="1" x14ac:dyDescent="0.5">
      <c r="B261" s="239"/>
      <c r="C261" s="240"/>
      <c r="D261" s="241"/>
      <c r="E261" s="241"/>
      <c r="F261" s="242"/>
      <c r="G261" s="242"/>
      <c r="H261" s="243"/>
      <c r="I261" s="244"/>
      <c r="J261" s="244"/>
      <c r="K261" s="244"/>
      <c r="L261" s="245"/>
      <c r="M261" s="242"/>
      <c r="N261" s="242"/>
      <c r="O261" s="245"/>
      <c r="P261" s="242"/>
      <c r="Q261" s="242"/>
      <c r="R261" s="240"/>
      <c r="S261" s="246"/>
      <c r="T261" s="246"/>
      <c r="U261" s="240"/>
      <c r="V261" s="240"/>
      <c r="W261" s="240"/>
      <c r="X261" s="240"/>
      <c r="Y261" s="240"/>
      <c r="Z261" s="240"/>
      <c r="AA261" s="240"/>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c r="BF261" s="240"/>
      <c r="BG261" s="240"/>
      <c r="BH261" s="270"/>
      <c r="BI261" s="207"/>
      <c r="BJ261" s="207"/>
      <c r="BK261" s="207"/>
      <c r="BL261" s="207"/>
      <c r="BM261" s="207"/>
      <c r="BN261" s="207"/>
      <c r="BO261" s="207"/>
      <c r="BP261" s="207"/>
      <c r="BQ261" s="207"/>
      <c r="BR261" s="207"/>
      <c r="BS261" s="207"/>
      <c r="BT261" s="207"/>
      <c r="BU261" s="207"/>
      <c r="BV261" s="207"/>
      <c r="BW261" s="207"/>
      <c r="BX261" s="207"/>
      <c r="BY261" s="207"/>
      <c r="BZ261" s="207"/>
      <c r="CA261" s="207"/>
      <c r="CB261" s="207"/>
      <c r="CC261" s="207"/>
      <c r="CD261" s="207"/>
      <c r="CE261" s="207"/>
      <c r="CF261" s="207"/>
      <c r="CG261" s="207"/>
      <c r="CH261" s="207"/>
      <c r="CI261" s="207"/>
      <c r="CJ261" s="207"/>
      <c r="CK261" s="207"/>
      <c r="CL261" s="207"/>
      <c r="CM261" s="207"/>
      <c r="CN261" s="207"/>
      <c r="CO261" s="207"/>
      <c r="CP261" s="207"/>
      <c r="CQ261" s="207"/>
      <c r="CR261" s="207"/>
      <c r="CS261" s="207"/>
      <c r="CT261" s="207"/>
      <c r="CU261" s="207"/>
      <c r="CV261" s="207"/>
      <c r="CW261" s="207"/>
      <c r="CX261" s="207"/>
      <c r="CY261" s="207"/>
      <c r="CZ261" s="207"/>
      <c r="DA261" s="207"/>
      <c r="DB261" s="207"/>
      <c r="DC261" s="207"/>
      <c r="DD261" s="207"/>
      <c r="DE261" s="207"/>
      <c r="DF261" s="207"/>
      <c r="DG261" s="207"/>
      <c r="DH261" s="207"/>
      <c r="DI261" s="207"/>
      <c r="DJ261" s="207"/>
      <c r="DK261" s="207"/>
      <c r="DL261" s="207"/>
      <c r="DM261" s="207"/>
      <c r="DN261" s="207"/>
      <c r="DO261" s="207"/>
      <c r="DP261" s="207"/>
      <c r="DQ261" s="207"/>
      <c r="DR261" s="207"/>
      <c r="DS261" s="207"/>
      <c r="DT261" s="207"/>
      <c r="DU261" s="207"/>
      <c r="DV261" s="207"/>
      <c r="DW261" s="207"/>
      <c r="DX261" s="207"/>
      <c r="DY261" s="207"/>
      <c r="DZ261" s="207"/>
      <c r="EA261" s="207"/>
      <c r="EB261" s="207"/>
      <c r="EC261" s="207"/>
      <c r="ED261" s="207"/>
      <c r="EE261" s="207"/>
      <c r="EF261" s="207"/>
      <c r="EG261" s="207"/>
      <c r="EH261" s="207"/>
      <c r="EI261" s="207"/>
      <c r="EJ261" s="207"/>
      <c r="EK261" s="207"/>
      <c r="EL261" s="207"/>
      <c r="EM261" s="207"/>
      <c r="EN261" s="207"/>
      <c r="EO261" s="207"/>
      <c r="EP261" s="207"/>
      <c r="EQ261" s="207"/>
      <c r="ER261" s="207"/>
      <c r="ES261" s="207"/>
      <c r="ET261" s="207"/>
      <c r="EU261" s="207"/>
      <c r="EV261" s="207"/>
      <c r="EW261" s="207"/>
      <c r="EX261" s="207"/>
      <c r="EY261" s="207"/>
      <c r="EZ261" s="207"/>
      <c r="FA261" s="207"/>
      <c r="FB261" s="207"/>
      <c r="FC261" s="207"/>
      <c r="FD261" s="207"/>
      <c r="FE261" s="207"/>
      <c r="FF261" s="207"/>
      <c r="FG261" s="207"/>
      <c r="FH261" s="207"/>
      <c r="FI261" s="207"/>
      <c r="FJ261" s="207"/>
      <c r="FK261" s="207"/>
      <c r="FL261" s="207"/>
      <c r="FM261" s="207"/>
      <c r="FN261" s="207"/>
      <c r="FO261" s="207"/>
      <c r="FP261" s="207"/>
      <c r="FQ261" s="207"/>
      <c r="FR261" s="207"/>
      <c r="FS261" s="207"/>
      <c r="FT261" s="207"/>
      <c r="FU261" s="207"/>
      <c r="FV261" s="207"/>
      <c r="FW261" s="207"/>
      <c r="FX261" s="207"/>
      <c r="FY261" s="207"/>
      <c r="FZ261" s="207"/>
      <c r="GA261" s="207"/>
      <c r="GB261" s="207"/>
      <c r="GC261" s="207"/>
      <c r="GD261" s="207"/>
      <c r="GE261" s="207"/>
      <c r="GF261" s="207"/>
      <c r="GG261" s="207"/>
      <c r="GH261" s="207"/>
      <c r="GI261" s="207"/>
      <c r="GJ261" s="207"/>
      <c r="GK261" s="207"/>
      <c r="GL261" s="207"/>
      <c r="GM261" s="207"/>
      <c r="GN261" s="207"/>
      <c r="GO261" s="207"/>
      <c r="GP261" s="207"/>
      <c r="GQ261" s="207"/>
      <c r="GR261" s="207"/>
      <c r="GS261" s="207"/>
    </row>
    <row r="262" spans="2:237" s="199" customFormat="1" ht="21.5" thickBot="1" x14ac:dyDescent="0.4">
      <c r="B262" s="205"/>
      <c r="O262" s="205"/>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207"/>
      <c r="CF262" s="207"/>
      <c r="CG262" s="207"/>
      <c r="CH262" s="207"/>
      <c r="CI262" s="207"/>
      <c r="CJ262" s="207"/>
      <c r="CK262" s="207"/>
      <c r="CL262" s="207"/>
      <c r="CM262" s="207"/>
      <c r="CN262" s="207"/>
      <c r="CO262" s="207"/>
      <c r="CP262" s="207"/>
      <c r="CQ262" s="207"/>
      <c r="CR262" s="207"/>
      <c r="CS262" s="207"/>
      <c r="CT262" s="207"/>
      <c r="CU262" s="207"/>
      <c r="CV262" s="207"/>
      <c r="CW262" s="207"/>
      <c r="CX262" s="207"/>
      <c r="CY262" s="207"/>
      <c r="CZ262" s="207"/>
      <c r="DA262" s="207"/>
      <c r="DB262" s="207"/>
      <c r="DC262" s="207"/>
      <c r="DD262" s="207"/>
      <c r="DE262" s="207"/>
      <c r="DF262" s="207"/>
      <c r="DG262" s="207"/>
      <c r="DH262" s="207"/>
      <c r="DI262" s="207"/>
      <c r="DJ262" s="207"/>
      <c r="DK262" s="207"/>
      <c r="DL262" s="207"/>
      <c r="DM262" s="207"/>
      <c r="DN262" s="207"/>
      <c r="DO262" s="207"/>
      <c r="DP262" s="207"/>
      <c r="DQ262" s="207"/>
      <c r="DR262" s="207"/>
      <c r="DS262" s="207"/>
      <c r="DT262" s="207"/>
      <c r="DU262" s="207"/>
      <c r="DV262" s="207"/>
      <c r="DW262" s="207"/>
      <c r="DX262" s="207"/>
      <c r="DY262" s="207"/>
      <c r="DZ262" s="207"/>
      <c r="EA262" s="207"/>
      <c r="EB262" s="207"/>
      <c r="EC262" s="207"/>
      <c r="ED262" s="207"/>
      <c r="EE262" s="207"/>
      <c r="EF262" s="207"/>
      <c r="EG262" s="207"/>
      <c r="EH262" s="207"/>
      <c r="EI262" s="207"/>
      <c r="EJ262" s="207"/>
      <c r="EK262" s="207"/>
      <c r="EL262" s="207"/>
      <c r="EM262" s="207"/>
      <c r="EN262" s="207"/>
      <c r="EO262" s="207"/>
      <c r="EP262" s="207"/>
      <c r="EQ262" s="207"/>
      <c r="ER262" s="207"/>
      <c r="ES262" s="207"/>
      <c r="ET262" s="207"/>
      <c r="EU262" s="207"/>
      <c r="EV262" s="207"/>
      <c r="EW262" s="207"/>
      <c r="EX262" s="207"/>
      <c r="EY262" s="207"/>
      <c r="EZ262" s="207"/>
      <c r="FA262" s="207"/>
      <c r="FB262" s="207"/>
      <c r="FC262" s="207"/>
      <c r="FD262" s="207"/>
      <c r="FE262" s="207"/>
      <c r="FF262" s="207"/>
      <c r="FG262" s="207"/>
      <c r="FH262" s="207"/>
      <c r="FI262" s="207"/>
      <c r="FJ262" s="207"/>
      <c r="FK262" s="207"/>
      <c r="FL262" s="207"/>
      <c r="FM262" s="207"/>
      <c r="FN262" s="207"/>
      <c r="FO262" s="207"/>
      <c r="FP262" s="207"/>
      <c r="FQ262" s="207"/>
      <c r="FR262" s="207"/>
      <c r="FS262" s="207"/>
      <c r="FT262" s="207"/>
      <c r="FU262" s="207"/>
      <c r="FV262" s="207"/>
      <c r="FW262" s="207"/>
      <c r="FX262" s="207"/>
      <c r="FY262" s="207"/>
      <c r="FZ262" s="207"/>
      <c r="GA262" s="207"/>
      <c r="GB262" s="207"/>
      <c r="GC262" s="207"/>
      <c r="GD262" s="207"/>
      <c r="GE262" s="207"/>
      <c r="GF262" s="207"/>
      <c r="GG262" s="207"/>
      <c r="GH262" s="207"/>
      <c r="GI262" s="207"/>
      <c r="GJ262" s="207"/>
      <c r="GK262" s="207"/>
      <c r="GL262" s="207"/>
      <c r="GM262" s="207"/>
      <c r="GN262" s="207"/>
      <c r="GO262" s="207"/>
      <c r="GP262" s="207"/>
      <c r="GQ262" s="207"/>
      <c r="GR262" s="207"/>
      <c r="GS262" s="207"/>
    </row>
    <row r="263" spans="2:237" s="199" customFormat="1" ht="21.5" thickBot="1" x14ac:dyDescent="0.55000000000000004">
      <c r="B263" s="297" t="s">
        <v>65</v>
      </c>
      <c r="C263" s="298"/>
      <c r="D263" s="299"/>
      <c r="E263" s="201"/>
      <c r="F263" s="300" t="s">
        <v>23</v>
      </c>
      <c r="G263" s="301"/>
      <c r="H263" s="301"/>
      <c r="I263" s="301"/>
      <c r="J263" s="301"/>
      <c r="K263" s="301"/>
      <c r="L263" s="301"/>
      <c r="M263" s="302"/>
      <c r="O263" s="303" t="s">
        <v>24</v>
      </c>
      <c r="P263" s="304"/>
      <c r="Q263" s="304"/>
      <c r="R263" s="304"/>
      <c r="S263" s="304"/>
      <c r="T263" s="304"/>
      <c r="U263" s="304"/>
      <c r="V263" s="305"/>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207"/>
      <c r="BU263" s="207"/>
      <c r="BV263" s="207"/>
      <c r="BW263" s="207"/>
      <c r="BX263" s="207"/>
      <c r="BY263" s="207"/>
      <c r="BZ263" s="207"/>
      <c r="CA263" s="207"/>
      <c r="CB263" s="207"/>
      <c r="CC263" s="207"/>
      <c r="CD263" s="207"/>
      <c r="CE263" s="207"/>
      <c r="CF263" s="207"/>
      <c r="CG263" s="207"/>
      <c r="CH263" s="207"/>
      <c r="CI263" s="207"/>
      <c r="CJ263" s="207"/>
      <c r="CK263" s="207"/>
      <c r="CL263" s="207"/>
      <c r="CM263" s="207"/>
      <c r="CN263" s="207"/>
      <c r="CO263" s="207"/>
      <c r="CP263" s="207"/>
      <c r="CQ263" s="207"/>
      <c r="CR263" s="207"/>
      <c r="CS263" s="207"/>
      <c r="CT263" s="207"/>
      <c r="CU263" s="207"/>
      <c r="CV263" s="207"/>
      <c r="CW263" s="207"/>
      <c r="CX263" s="207"/>
      <c r="CY263" s="207"/>
      <c r="CZ263" s="207"/>
      <c r="DA263" s="207"/>
      <c r="DB263" s="207"/>
      <c r="DC263" s="207"/>
      <c r="DD263" s="207"/>
      <c r="DE263" s="207"/>
      <c r="DF263" s="207"/>
      <c r="DG263" s="207"/>
      <c r="DH263" s="207"/>
      <c r="DI263" s="207"/>
      <c r="DJ263" s="207"/>
      <c r="DK263" s="207"/>
      <c r="DL263" s="207"/>
      <c r="DM263" s="207"/>
      <c r="DN263" s="207"/>
      <c r="DO263" s="207"/>
      <c r="DP263" s="207"/>
      <c r="DQ263" s="207"/>
      <c r="DR263" s="207"/>
      <c r="DS263" s="207"/>
      <c r="DT263" s="207"/>
      <c r="DU263" s="207"/>
      <c r="DV263" s="207"/>
      <c r="DW263" s="207"/>
      <c r="DX263" s="207"/>
      <c r="DY263" s="207"/>
      <c r="DZ263" s="207"/>
      <c r="EA263" s="207"/>
      <c r="EB263" s="207"/>
      <c r="EC263" s="207"/>
      <c r="ED263" s="207"/>
      <c r="EE263" s="207"/>
      <c r="EF263" s="207"/>
      <c r="EG263" s="207"/>
      <c r="EH263" s="207"/>
      <c r="EI263" s="207"/>
      <c r="EJ263" s="207"/>
      <c r="EK263" s="207"/>
      <c r="EL263" s="207"/>
      <c r="EM263" s="207"/>
      <c r="EN263" s="207"/>
      <c r="EO263" s="207"/>
      <c r="EP263" s="207"/>
      <c r="EQ263" s="207"/>
      <c r="ER263" s="207"/>
      <c r="ES263" s="207"/>
      <c r="ET263" s="207"/>
      <c r="EU263" s="207"/>
      <c r="EV263" s="207"/>
      <c r="EW263" s="207"/>
      <c r="EX263" s="207"/>
      <c r="EY263" s="207"/>
      <c r="EZ263" s="207"/>
      <c r="FA263" s="207"/>
      <c r="FB263" s="207"/>
      <c r="FC263" s="207"/>
      <c r="FD263" s="207"/>
      <c r="FE263" s="207"/>
      <c r="FF263" s="207"/>
      <c r="FG263" s="207"/>
      <c r="FH263" s="207"/>
      <c r="FI263" s="207"/>
      <c r="FJ263" s="207"/>
      <c r="FK263" s="207"/>
      <c r="FL263" s="207"/>
      <c r="FM263" s="207"/>
      <c r="FN263" s="207"/>
      <c r="FO263" s="207"/>
      <c r="FP263" s="207"/>
      <c r="FQ263" s="207"/>
      <c r="FR263" s="207"/>
      <c r="FS263" s="207"/>
      <c r="FT263" s="207"/>
      <c r="FU263" s="207"/>
      <c r="FV263" s="207"/>
      <c r="FW263" s="207"/>
      <c r="FX263" s="207"/>
      <c r="FY263" s="207"/>
      <c r="FZ263" s="207"/>
      <c r="GA263" s="207"/>
      <c r="GB263" s="207"/>
      <c r="GC263" s="207"/>
      <c r="GD263" s="207"/>
      <c r="GE263" s="207"/>
      <c r="GF263" s="207"/>
      <c r="GG263" s="207"/>
      <c r="GH263" s="207"/>
      <c r="GI263" s="207"/>
      <c r="GJ263" s="207"/>
      <c r="GK263" s="207"/>
      <c r="GL263" s="207"/>
      <c r="GM263" s="207"/>
      <c r="GN263" s="207"/>
      <c r="GO263" s="207"/>
      <c r="GP263" s="207"/>
      <c r="GQ263" s="207"/>
      <c r="GR263" s="207"/>
      <c r="GS263" s="207"/>
    </row>
    <row r="264" spans="2:237" s="199" customFormat="1" ht="21.5" thickBot="1" x14ac:dyDescent="0.55000000000000004">
      <c r="B264" s="247" t="s">
        <v>350</v>
      </c>
      <c r="C264" s="220"/>
      <c r="D264" s="248"/>
      <c r="E264" s="249"/>
      <c r="F264" s="250" t="s">
        <v>350</v>
      </c>
      <c r="G264" s="251"/>
      <c r="H264" s="212"/>
      <c r="I264" s="252"/>
      <c r="J264" s="252"/>
      <c r="K264" s="212"/>
      <c r="L264" s="212"/>
      <c r="M264" s="306" t="s">
        <v>26</v>
      </c>
      <c r="O264" s="217" t="s">
        <v>350</v>
      </c>
      <c r="P264" s="214"/>
      <c r="Q264" s="214"/>
      <c r="R264" s="214"/>
      <c r="S264" s="214"/>
      <c r="T264" s="214"/>
      <c r="U264" s="215"/>
      <c r="V264" s="318" t="s">
        <v>27</v>
      </c>
      <c r="X264" s="218" t="s">
        <v>350</v>
      </c>
      <c r="Y264" s="208" t="s">
        <v>198</v>
      </c>
      <c r="Z264" s="208" t="s">
        <v>199</v>
      </c>
      <c r="AA264" s="208" t="s">
        <v>200</v>
      </c>
      <c r="AB264" s="208" t="s">
        <v>201</v>
      </c>
      <c r="AC264" s="208" t="s">
        <v>202</v>
      </c>
      <c r="AD264" s="208" t="s">
        <v>203</v>
      </c>
      <c r="AE264" s="272" t="s">
        <v>205</v>
      </c>
      <c r="AF264" s="272" t="s">
        <v>206</v>
      </c>
      <c r="AG264" s="272" t="s">
        <v>207</v>
      </c>
      <c r="AH264" s="272" t="s">
        <v>208</v>
      </c>
      <c r="AI264" s="272" t="s">
        <v>209</v>
      </c>
      <c r="AJ264" s="272" t="s">
        <v>210</v>
      </c>
      <c r="AK264" s="272" t="s">
        <v>211</v>
      </c>
      <c r="AL264" s="272" t="s">
        <v>212</v>
      </c>
      <c r="AM264" s="272" t="s">
        <v>213</v>
      </c>
      <c r="AN264" s="272" t="s">
        <v>214</v>
      </c>
      <c r="AO264" s="272" t="s">
        <v>215</v>
      </c>
      <c r="AP264" s="272" t="s">
        <v>216</v>
      </c>
      <c r="AQ264" s="272" t="s">
        <v>217</v>
      </c>
      <c r="AR264" s="272" t="s">
        <v>218</v>
      </c>
      <c r="AS264" s="272" t="s">
        <v>219</v>
      </c>
      <c r="AT264" s="272" t="s">
        <v>220</v>
      </c>
      <c r="AU264" s="272" t="s">
        <v>221</v>
      </c>
      <c r="AV264" s="272" t="s">
        <v>222</v>
      </c>
      <c r="AW264" s="272" t="s">
        <v>223</v>
      </c>
      <c r="AX264" s="272" t="s">
        <v>224</v>
      </c>
      <c r="AY264" s="272" t="s">
        <v>225</v>
      </c>
      <c r="AZ264" s="272" t="s">
        <v>226</v>
      </c>
      <c r="BA264" s="272" t="s">
        <v>227</v>
      </c>
      <c r="BB264" s="272" t="s">
        <v>228</v>
      </c>
      <c r="BC264" s="272" t="s">
        <v>229</v>
      </c>
      <c r="BD264" s="272" t="s">
        <v>230</v>
      </c>
      <c r="BE264" s="272" t="s">
        <v>231</v>
      </c>
      <c r="BF264" s="272" t="s">
        <v>232</v>
      </c>
      <c r="BG264" s="272" t="s">
        <v>233</v>
      </c>
      <c r="BH264" s="272" t="s">
        <v>234</v>
      </c>
      <c r="BI264" s="207"/>
      <c r="BJ264" s="207"/>
      <c r="BK264" s="207"/>
      <c r="BL264" s="207"/>
      <c r="BM264" s="207"/>
      <c r="BN264" s="207"/>
      <c r="BO264" s="207"/>
      <c r="BP264" s="207"/>
      <c r="BQ264" s="207"/>
      <c r="BR264" s="207"/>
      <c r="BS264" s="207"/>
      <c r="BT264" s="207"/>
      <c r="BU264" s="207"/>
      <c r="BV264" s="207"/>
      <c r="BW264" s="207"/>
      <c r="BX264" s="207"/>
      <c r="BY264" s="207"/>
      <c r="BZ264" s="207"/>
      <c r="CA264" s="207"/>
      <c r="CB264" s="207"/>
      <c r="CC264" s="207"/>
      <c r="CD264" s="207"/>
      <c r="CE264" s="207"/>
      <c r="CF264" s="207"/>
      <c r="CG264" s="207"/>
      <c r="CH264" s="207"/>
      <c r="CI264" s="207"/>
      <c r="CJ264" s="207"/>
      <c r="CK264" s="207"/>
      <c r="CL264" s="207"/>
      <c r="CM264" s="207"/>
      <c r="CN264" s="207"/>
      <c r="CO264" s="207"/>
      <c r="CP264" s="207"/>
      <c r="CQ264" s="207"/>
      <c r="CR264" s="207"/>
      <c r="CS264" s="207"/>
      <c r="CT264" s="207"/>
      <c r="CU264" s="207"/>
      <c r="CV264" s="207"/>
      <c r="CW264" s="207"/>
      <c r="CX264" s="207"/>
      <c r="CY264" s="207"/>
      <c r="CZ264" s="207"/>
      <c r="DA264" s="207"/>
      <c r="DB264" s="207"/>
      <c r="DC264" s="207"/>
      <c r="DD264" s="207"/>
      <c r="DE264" s="207"/>
      <c r="DF264" s="207"/>
      <c r="DG264" s="207"/>
      <c r="DH264" s="207"/>
      <c r="DI264" s="207"/>
      <c r="DJ264" s="207"/>
      <c r="DK264" s="207"/>
      <c r="DL264" s="207"/>
      <c r="DM264" s="207"/>
      <c r="DN264" s="207"/>
      <c r="DO264" s="207"/>
      <c r="DP264" s="207"/>
      <c r="DQ264" s="207"/>
      <c r="DR264" s="207"/>
      <c r="DS264" s="207"/>
      <c r="DT264" s="207"/>
      <c r="DU264" s="207"/>
      <c r="DV264" s="207"/>
      <c r="DW264" s="207"/>
      <c r="DX264" s="207"/>
      <c r="DY264" s="207"/>
      <c r="DZ264" s="207"/>
      <c r="EA264" s="207"/>
      <c r="EB264" s="207"/>
      <c r="EC264" s="207"/>
      <c r="ED264" s="207"/>
      <c r="EE264" s="207"/>
      <c r="EF264" s="207"/>
      <c r="EG264" s="207"/>
      <c r="EH264" s="207"/>
      <c r="EI264" s="207"/>
      <c r="EJ264" s="207"/>
      <c r="EK264" s="207"/>
      <c r="EL264" s="207"/>
      <c r="EM264" s="207"/>
      <c r="EN264" s="207"/>
      <c r="EO264" s="207"/>
      <c r="EP264" s="207"/>
      <c r="EQ264" s="207"/>
      <c r="ER264" s="207"/>
      <c r="ES264" s="207"/>
      <c r="ET264" s="207"/>
      <c r="EU264" s="207"/>
      <c r="EV264" s="207"/>
      <c r="EW264" s="207"/>
      <c r="EX264" s="207"/>
      <c r="EY264" s="207"/>
      <c r="EZ264" s="207"/>
      <c r="FA264" s="207"/>
      <c r="FB264" s="207"/>
      <c r="FC264" s="207"/>
      <c r="FD264" s="207"/>
      <c r="FE264" s="207"/>
      <c r="FF264" s="207"/>
      <c r="FG264" s="207"/>
      <c r="FH264" s="207"/>
      <c r="FI264" s="207"/>
      <c r="FJ264" s="207"/>
      <c r="FK264" s="207"/>
      <c r="FL264" s="207"/>
      <c r="FM264" s="207"/>
      <c r="FN264" s="207"/>
      <c r="FO264" s="207"/>
      <c r="FP264" s="207"/>
      <c r="FQ264" s="207"/>
      <c r="FR264" s="207"/>
      <c r="FS264" s="207"/>
      <c r="FT264" s="207"/>
      <c r="FU264" s="207"/>
      <c r="FV264" s="207"/>
      <c r="FW264" s="207"/>
      <c r="FX264" s="207"/>
      <c r="FY264" s="207"/>
      <c r="FZ264" s="207"/>
      <c r="GA264" s="207"/>
      <c r="GB264" s="207"/>
      <c r="GC264" s="207"/>
      <c r="GD264" s="207"/>
      <c r="GE264" s="207"/>
      <c r="GF264" s="207"/>
      <c r="GG264" s="207"/>
      <c r="GH264" s="207"/>
      <c r="GI264" s="207"/>
      <c r="GJ264" s="207"/>
      <c r="GK264" s="207"/>
      <c r="GL264" s="207"/>
      <c r="GM264" s="207"/>
      <c r="GN264" s="207"/>
      <c r="GO264" s="207"/>
      <c r="GP264" s="207"/>
      <c r="GQ264" s="207"/>
      <c r="GR264" s="207"/>
      <c r="GS264" s="207"/>
    </row>
    <row r="265" spans="2:237" s="199" customFormat="1" ht="21.5" thickBot="1" x14ac:dyDescent="0.55000000000000004">
      <c r="B265" s="219" t="s">
        <v>66</v>
      </c>
      <c r="C265" s="220"/>
      <c r="D265" s="202"/>
      <c r="F265" s="253"/>
      <c r="G265" s="212"/>
      <c r="H265" s="254"/>
      <c r="I265" s="281" t="s">
        <v>31</v>
      </c>
      <c r="J265" s="282"/>
      <c r="K265" s="310" t="s">
        <v>32</v>
      </c>
      <c r="L265" s="311"/>
      <c r="M265" s="306"/>
      <c r="O265" s="283" t="s">
        <v>30</v>
      </c>
      <c r="P265" s="284"/>
      <c r="Q265" s="204"/>
      <c r="R265" s="283" t="s">
        <v>31</v>
      </c>
      <c r="S265" s="284"/>
      <c r="T265" s="310" t="s">
        <v>32</v>
      </c>
      <c r="U265" s="311"/>
      <c r="V265" s="318"/>
      <c r="W265" s="221"/>
      <c r="X265" s="222" t="s">
        <v>67</v>
      </c>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7"/>
      <c r="BJ265" s="207">
        <f>Y265</f>
        <v>0</v>
      </c>
      <c r="BK265" s="207">
        <f t="shared" ref="BK265:BK267" si="2481">Z265</f>
        <v>0</v>
      </c>
      <c r="BL265" s="207">
        <f t="shared" ref="BL265:BL267" si="2482">AA265</f>
        <v>0</v>
      </c>
      <c r="BM265" s="207">
        <f t="shared" ref="BM265:BM267" si="2483">AB265</f>
        <v>0</v>
      </c>
      <c r="BN265" s="207">
        <f t="shared" ref="BN265:BN267" si="2484">AC265</f>
        <v>0</v>
      </c>
      <c r="BO265" s="207">
        <f t="shared" ref="BO265:BO267" si="2485">AD265</f>
        <v>0</v>
      </c>
      <c r="BP265" s="207">
        <f t="shared" ref="BP265:BP267" si="2486">AE265</f>
        <v>0</v>
      </c>
      <c r="BQ265" s="207">
        <f t="shared" ref="BQ265:BQ267" si="2487">AF265</f>
        <v>0</v>
      </c>
      <c r="BR265" s="207">
        <f t="shared" ref="BR265:BR267" si="2488">AG265</f>
        <v>0</v>
      </c>
      <c r="BS265" s="207">
        <f t="shared" ref="BS265:BS267" si="2489">AH265</f>
        <v>0</v>
      </c>
      <c r="BT265" s="207">
        <f t="shared" ref="BT265:BT267" si="2490">AI265</f>
        <v>0</v>
      </c>
      <c r="BU265" s="207">
        <f>AJ265</f>
        <v>0</v>
      </c>
      <c r="BV265" s="207">
        <f t="shared" ref="BV265:BV267" si="2491">AK265</f>
        <v>0</v>
      </c>
      <c r="BW265" s="207">
        <f t="shared" ref="BW265:BW267" si="2492">AL265</f>
        <v>0</v>
      </c>
      <c r="BX265" s="207">
        <f t="shared" ref="BX265:BX267" si="2493">AM265</f>
        <v>0</v>
      </c>
      <c r="BY265" s="207">
        <f t="shared" ref="BY265:BY267" si="2494">AN265</f>
        <v>0</v>
      </c>
      <c r="BZ265" s="207">
        <f t="shared" ref="BZ265:BZ267" si="2495">AO265</f>
        <v>0</v>
      </c>
      <c r="CA265" s="207">
        <f t="shared" ref="CA265:CA267" si="2496">AP265</f>
        <v>0</v>
      </c>
      <c r="CB265" s="207">
        <f t="shared" ref="CB265:CB267" si="2497">AQ265</f>
        <v>0</v>
      </c>
      <c r="CC265" s="207">
        <f t="shared" ref="CC265:CC267" si="2498">AR265</f>
        <v>0</v>
      </c>
      <c r="CD265" s="207">
        <f t="shared" ref="CD265:CD267" si="2499">AS265</f>
        <v>0</v>
      </c>
      <c r="CE265" s="207">
        <f t="shared" ref="CE265:CE267" si="2500">AT265</f>
        <v>0</v>
      </c>
      <c r="CF265" s="207">
        <f t="shared" ref="CF265:CF267" si="2501">AU265</f>
        <v>0</v>
      </c>
      <c r="CG265" s="207">
        <f t="shared" ref="CG265:CG267" si="2502">AV265</f>
        <v>0</v>
      </c>
      <c r="CH265" s="207">
        <f t="shared" ref="CH265:CH267" si="2503">AW265</f>
        <v>0</v>
      </c>
      <c r="CI265" s="207">
        <f t="shared" ref="CI265:CI267" si="2504">AX265</f>
        <v>0</v>
      </c>
      <c r="CJ265" s="207">
        <f t="shared" ref="CJ265:CJ267" si="2505">AY265</f>
        <v>0</v>
      </c>
      <c r="CK265" s="207">
        <f t="shared" ref="CK265:CK267" si="2506">AZ265</f>
        <v>0</v>
      </c>
      <c r="CL265" s="207">
        <f t="shared" ref="CL265:CL267" si="2507">BA265</f>
        <v>0</v>
      </c>
      <c r="CM265" s="207">
        <f t="shared" ref="CM265:CM267" si="2508">BB265</f>
        <v>0</v>
      </c>
      <c r="CN265" s="207">
        <f t="shared" ref="CN265:CN267" si="2509">BC265</f>
        <v>0</v>
      </c>
      <c r="CO265" s="207">
        <f t="shared" ref="CO265:CO267" si="2510">BD265</f>
        <v>0</v>
      </c>
      <c r="CP265" s="207">
        <f t="shared" ref="CP265:CP267" si="2511">BE265</f>
        <v>0</v>
      </c>
      <c r="CQ265" s="207">
        <f t="shared" ref="CQ265:CQ267" si="2512">BF265</f>
        <v>0</v>
      </c>
      <c r="CR265" s="207">
        <f>BG265</f>
        <v>0</v>
      </c>
      <c r="CS265" s="207">
        <f t="shared" ref="CS265:CS266" si="2513">BH265</f>
        <v>0</v>
      </c>
      <c r="CT265" s="207">
        <f>Y266</f>
        <v>0</v>
      </c>
      <c r="CU265" s="207">
        <f t="shared" ref="CU265" si="2514">Z266</f>
        <v>0</v>
      </c>
      <c r="CV265" s="207">
        <f t="shared" ref="CV265" si="2515">AA266</f>
        <v>0</v>
      </c>
      <c r="CW265" s="207">
        <f t="shared" ref="CW265" si="2516">AB266</f>
        <v>0</v>
      </c>
      <c r="CX265" s="207">
        <f t="shared" ref="CX265" si="2517">AC266</f>
        <v>0</v>
      </c>
      <c r="CY265" s="207">
        <f t="shared" ref="CY265" si="2518">AD266</f>
        <v>0</v>
      </c>
      <c r="CZ265" s="207">
        <f t="shared" ref="CZ265" si="2519">AE266</f>
        <v>0</v>
      </c>
      <c r="DA265" s="207">
        <f t="shared" ref="DA265" si="2520">AF266</f>
        <v>0</v>
      </c>
      <c r="DB265" s="207">
        <f t="shared" ref="DB265" si="2521">AG266</f>
        <v>0</v>
      </c>
      <c r="DC265" s="207">
        <f t="shared" ref="DC265" si="2522">AH266</f>
        <v>0</v>
      </c>
      <c r="DD265" s="207">
        <f t="shared" ref="DD265" si="2523">AI266</f>
        <v>0</v>
      </c>
      <c r="DE265" s="207">
        <f>AJ266</f>
        <v>0</v>
      </c>
      <c r="DF265" s="207">
        <f t="shared" ref="DF265" si="2524">AK266</f>
        <v>0</v>
      </c>
      <c r="DG265" s="207">
        <f t="shared" ref="DG265" si="2525">AL266</f>
        <v>0</v>
      </c>
      <c r="DH265" s="207">
        <f t="shared" ref="DH265" si="2526">AM266</f>
        <v>0</v>
      </c>
      <c r="DI265" s="207">
        <f t="shared" ref="DI265" si="2527">AN266</f>
        <v>0</v>
      </c>
      <c r="DJ265" s="207">
        <f t="shared" ref="DJ265" si="2528">AO266</f>
        <v>0</v>
      </c>
      <c r="DK265" s="207">
        <f t="shared" ref="DK265" si="2529">AP266</f>
        <v>0</v>
      </c>
      <c r="DL265" s="207">
        <f t="shared" ref="DL265" si="2530">AQ266</f>
        <v>0</v>
      </c>
      <c r="DM265" s="207">
        <f t="shared" ref="DM265" si="2531">AR266</f>
        <v>0</v>
      </c>
      <c r="DN265" s="207">
        <f t="shared" ref="DN265" si="2532">AS266</f>
        <v>0</v>
      </c>
      <c r="DO265" s="207">
        <f t="shared" ref="DO265" si="2533">AT266</f>
        <v>0</v>
      </c>
      <c r="DP265" s="207">
        <f t="shared" ref="DP265" si="2534">AU266</f>
        <v>0</v>
      </c>
      <c r="DQ265" s="207">
        <f t="shared" ref="DQ265" si="2535">AV266</f>
        <v>0</v>
      </c>
      <c r="DR265" s="207">
        <f t="shared" ref="DR265" si="2536">AW266</f>
        <v>0</v>
      </c>
      <c r="DS265" s="207">
        <f t="shared" ref="DS265" si="2537">AX266</f>
        <v>0</v>
      </c>
      <c r="DT265" s="207">
        <f t="shared" ref="DT265" si="2538">AY266</f>
        <v>0</v>
      </c>
      <c r="DU265" s="207">
        <f t="shared" ref="DU265" si="2539">AZ266</f>
        <v>0</v>
      </c>
      <c r="DV265" s="207">
        <f t="shared" ref="DV265" si="2540">BA266</f>
        <v>0</v>
      </c>
      <c r="DW265" s="207">
        <f t="shared" ref="DW265" si="2541">BB266</f>
        <v>0</v>
      </c>
      <c r="DX265" s="207">
        <f t="shared" ref="DX265" si="2542">BC266</f>
        <v>0</v>
      </c>
      <c r="DY265" s="207">
        <f t="shared" ref="DY265" si="2543">BD266</f>
        <v>0</v>
      </c>
      <c r="DZ265" s="207">
        <f t="shared" ref="DZ265" si="2544">BE266</f>
        <v>0</v>
      </c>
      <c r="EA265" s="207">
        <f t="shared" ref="EA265" si="2545">BF266</f>
        <v>0</v>
      </c>
      <c r="EB265" s="207">
        <f t="shared" ref="EB265" si="2546">BG266</f>
        <v>0</v>
      </c>
      <c r="EC265" s="207">
        <f t="shared" ref="EC265" si="2547">BH266</f>
        <v>0</v>
      </c>
      <c r="ED265" s="207">
        <f>Y267</f>
        <v>0</v>
      </c>
      <c r="EE265" s="207">
        <f t="shared" ref="EE265" si="2548">Z267</f>
        <v>0</v>
      </c>
      <c r="EF265" s="207">
        <f t="shared" ref="EF265" si="2549">AA267</f>
        <v>0</v>
      </c>
      <c r="EG265" s="207">
        <f t="shared" ref="EG265" si="2550">AB267</f>
        <v>0</v>
      </c>
      <c r="EH265" s="207">
        <f t="shared" ref="EH265" si="2551">AC267</f>
        <v>0</v>
      </c>
      <c r="EI265" s="207">
        <f t="shared" ref="EI265" si="2552">AD267</f>
        <v>0</v>
      </c>
      <c r="EJ265" s="207">
        <f t="shared" ref="EJ265" si="2553">AE267</f>
        <v>0</v>
      </c>
      <c r="EK265" s="207">
        <f t="shared" ref="EK265" si="2554">AF267</f>
        <v>0</v>
      </c>
      <c r="EL265" s="207">
        <f t="shared" ref="EL265" si="2555">AG267</f>
        <v>0</v>
      </c>
      <c r="EM265" s="207">
        <f t="shared" ref="EM265" si="2556">AH267</f>
        <v>0</v>
      </c>
      <c r="EN265" s="207">
        <f t="shared" ref="EN265" si="2557">AI267</f>
        <v>0</v>
      </c>
      <c r="EO265" s="207">
        <f>AJ267</f>
        <v>0</v>
      </c>
      <c r="EP265" s="207">
        <f t="shared" ref="EP265" si="2558">AK267</f>
        <v>0</v>
      </c>
      <c r="EQ265" s="207">
        <f t="shared" ref="EQ265" si="2559">AL267</f>
        <v>0</v>
      </c>
      <c r="ER265" s="207">
        <f t="shared" ref="ER265" si="2560">AM267</f>
        <v>0</v>
      </c>
      <c r="ES265" s="207">
        <f t="shared" ref="ES265" si="2561">AN267</f>
        <v>0</v>
      </c>
      <c r="ET265" s="207">
        <f t="shared" ref="ET265" si="2562">AO267</f>
        <v>0</v>
      </c>
      <c r="EU265" s="207">
        <f t="shared" ref="EU265" si="2563">AP267</f>
        <v>0</v>
      </c>
      <c r="EV265" s="207">
        <f t="shared" ref="EV265" si="2564">AQ267</f>
        <v>0</v>
      </c>
      <c r="EW265" s="207">
        <f t="shared" ref="EW265" si="2565">AR267</f>
        <v>0</v>
      </c>
      <c r="EX265" s="207">
        <f t="shared" ref="EX265" si="2566">AS267</f>
        <v>0</v>
      </c>
      <c r="EY265" s="207">
        <f t="shared" ref="EY265" si="2567">AT267</f>
        <v>0</v>
      </c>
      <c r="EZ265" s="207">
        <f t="shared" ref="EZ265" si="2568">AU267</f>
        <v>0</v>
      </c>
      <c r="FA265" s="207">
        <f t="shared" ref="FA265" si="2569">AV267</f>
        <v>0</v>
      </c>
      <c r="FB265" s="207">
        <f t="shared" ref="FB265" si="2570">AW267</f>
        <v>0</v>
      </c>
      <c r="FC265" s="207">
        <f t="shared" ref="FC265" si="2571">AX267</f>
        <v>0</v>
      </c>
      <c r="FD265" s="207">
        <f t="shared" ref="FD265" si="2572">AY267</f>
        <v>0</v>
      </c>
      <c r="FE265" s="207">
        <f t="shared" ref="FE265" si="2573">AZ267</f>
        <v>0</v>
      </c>
      <c r="FF265" s="207">
        <f t="shared" ref="FF265" si="2574">BA267</f>
        <v>0</v>
      </c>
      <c r="FG265" s="207">
        <f t="shared" ref="FG265" si="2575">BB267</f>
        <v>0</v>
      </c>
      <c r="FH265" s="207">
        <f t="shared" ref="FH265" si="2576">BC267</f>
        <v>0</v>
      </c>
      <c r="FI265" s="207">
        <f t="shared" ref="FI265" si="2577">BD267</f>
        <v>0</v>
      </c>
      <c r="FJ265" s="207">
        <f t="shared" ref="FJ265" si="2578">BE267</f>
        <v>0</v>
      </c>
      <c r="FK265" s="207">
        <f t="shared" ref="FK265" si="2579">BF267</f>
        <v>0</v>
      </c>
      <c r="FL265" s="207">
        <f t="shared" ref="FL265" si="2580">BG267</f>
        <v>0</v>
      </c>
      <c r="FM265" s="207">
        <f t="shared" ref="FM265" si="2581">BH267</f>
        <v>0</v>
      </c>
      <c r="FN265" s="207">
        <f>'Coversheet'!$D$5</f>
        <v>0</v>
      </c>
      <c r="FO265" s="207">
        <f>'Coversheet'!$D$6</f>
        <v>0</v>
      </c>
      <c r="FP265" s="207">
        <f>'Coversheet'!$H$14</f>
        <v>0</v>
      </c>
      <c r="FQ265" s="207">
        <f>'Coversheet'!$H$15</f>
        <v>0</v>
      </c>
      <c r="FR265" s="207" t="str">
        <f>'Coversheet'!$D$12</f>
        <v>Select</v>
      </c>
      <c r="FS265" s="207" t="str">
        <f>'Coversheet'!$B$1</f>
        <v>Retail Collaborative Program Report v 01/2024</v>
      </c>
      <c r="FT265" s="266">
        <f>'Coversheet'!$G$15</f>
        <v>0</v>
      </c>
      <c r="FU265" s="207">
        <f>'Coversheet'!$G$16</f>
        <v>0</v>
      </c>
      <c r="FV265" s="266" t="str">
        <f>'Coversheet'!$D$7</f>
        <v>Select Recipient Name</v>
      </c>
      <c r="FW265" s="266" t="str">
        <f>'Coversheet'!$E$7</f>
        <v>Select Recipient Name</v>
      </c>
      <c r="FX265" s="266" t="str">
        <f>'Coversheet'!$F$7</f>
        <v>Select Recipient Name</v>
      </c>
      <c r="FY265" s="266" t="str">
        <f>'Coversheet'!$G$7</f>
        <v>Select Recipient Name</v>
      </c>
      <c r="FZ265" s="266">
        <f>D265</f>
        <v>0</v>
      </c>
      <c r="GA265" s="266">
        <f>D266</f>
        <v>0</v>
      </c>
      <c r="GB265" s="267">
        <f>B268</f>
        <v>0</v>
      </c>
      <c r="GC265" s="207">
        <f>D260</f>
        <v>0</v>
      </c>
      <c r="GD265" s="266">
        <f>H260</f>
        <v>0</v>
      </c>
      <c r="GE265" s="207" t="str">
        <f>P260</f>
        <v>Select</v>
      </c>
      <c r="GF265" s="207">
        <f>S260</f>
        <v>0</v>
      </c>
      <c r="GG265" s="266">
        <f>H265</f>
        <v>0</v>
      </c>
      <c r="GH265" s="266">
        <f>H266</f>
        <v>0</v>
      </c>
      <c r="GI265" s="207" t="str">
        <f>K265</f>
        <v>Select</v>
      </c>
      <c r="GJ265" s="207" t="str">
        <f>L266</f>
        <v>Select</v>
      </c>
      <c r="GK265" s="207">
        <f>F268</f>
        <v>0</v>
      </c>
      <c r="GL265" s="207">
        <f>M268</f>
        <v>0</v>
      </c>
      <c r="GM265" s="266">
        <f>Q265</f>
        <v>0</v>
      </c>
      <c r="GN265" s="266">
        <f>Q266</f>
        <v>0</v>
      </c>
      <c r="GO265" s="207" t="str">
        <f>T265</f>
        <v>Select</v>
      </c>
      <c r="GP265" s="207" t="str">
        <f>U266</f>
        <v>Select</v>
      </c>
      <c r="GQ265" s="207" t="str">
        <f>O268</f>
        <v>[If this Plan of Action was reported as complete at your Mid-Year Report and no additional updates are needed please skip the Annual Report Response Section. Otherwise, complete the Annual Report Response section and replace this bracketed text with your Progress Report]</v>
      </c>
      <c r="GR265" s="207">
        <f>V268</f>
        <v>0</v>
      </c>
      <c r="GS265" s="207" t="s">
        <v>350</v>
      </c>
      <c r="GT265" s="207" t="str">
        <f>'Performance Elements'!$C$14</f>
        <v xml:space="preserve">Develop a national Food Code adoption strategy (includes integrating FC Adoption Tool Kit into the strategy – NEW ERA DELIVERABLE 3.2.3 </v>
      </c>
      <c r="GU26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65" s="207" t="str">
        <f>'Performance Elements'!$C$16</f>
        <v>Increase enrollment and active participation and application of the Retail Food Regulatory Program Standards.</v>
      </c>
      <c r="GW26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65" s="207" t="str">
        <f>'Performance Elements'!$C$18</f>
        <v>Increase number of establishments that have well developed and implemented Food Safety Management Systems (FSMS)s (Includes well developed employee health program). – NEW ERA DELIVERABLE 3.2.3</v>
      </c>
      <c r="GY265" s="207" t="str">
        <f>'Performance Elements'!$C$19</f>
        <v xml:space="preserve">Develop a strategy to enhance communication and better tell our story </v>
      </c>
      <c r="GZ265" s="207">
        <f>'Performance Elements'!$C$21</f>
        <v>0</v>
      </c>
      <c r="HA265" s="207">
        <f>'Performance Elements'!$C$22</f>
        <v>0</v>
      </c>
      <c r="HB265" s="207">
        <f>'Performance Elements'!$C$23</f>
        <v>0</v>
      </c>
      <c r="HC265" s="207">
        <f>'Performance Elements'!$C$24</f>
        <v>0</v>
      </c>
      <c r="HD265" s="207">
        <f>'Performance Elements'!$C$25</f>
        <v>0</v>
      </c>
      <c r="HE265" s="207">
        <f>'Performance Elements'!$C$26</f>
        <v>0</v>
      </c>
      <c r="HF265" s="207">
        <f>'Performance Elements'!$C$27</f>
        <v>0</v>
      </c>
      <c r="HG265" s="207">
        <f>'Performance Elements'!$C$28</f>
        <v>0</v>
      </c>
      <c r="HH265" s="207">
        <f>'Performance Elements'!$C$29</f>
        <v>0</v>
      </c>
      <c r="HI265" s="207">
        <f>'Performance Elements'!$C$30</f>
        <v>0</v>
      </c>
      <c r="HJ265" s="207">
        <f>'Performance Elements'!$C$31</f>
        <v>0</v>
      </c>
      <c r="HK265" s="207">
        <f>'Performance Elements'!$C$32</f>
        <v>0</v>
      </c>
      <c r="HL265" s="207">
        <f>'Performance Elements'!$C$33</f>
        <v>0</v>
      </c>
      <c r="HM265" s="207">
        <f>'Performance Elements'!$C$34</f>
        <v>0</v>
      </c>
      <c r="HN265" s="207">
        <f>'Performance Elements'!$C$35</f>
        <v>0</v>
      </c>
      <c r="HO265" s="207">
        <f>'Performance Elements'!$C$36</f>
        <v>0</v>
      </c>
      <c r="HP265" s="207">
        <f>'Performance Elements'!$C$37</f>
        <v>0</v>
      </c>
      <c r="HQ265" s="207">
        <f>'Performance Elements'!$C$38</f>
        <v>0</v>
      </c>
      <c r="HR265" s="207">
        <f>'Performance Elements'!$C$39</f>
        <v>0</v>
      </c>
      <c r="HS265" s="207">
        <f>'Performance Elements'!$C$40</f>
        <v>0</v>
      </c>
      <c r="HT265" s="207">
        <f>'Performance Elements'!$C$41</f>
        <v>0</v>
      </c>
      <c r="HU265" s="207">
        <f>'Performance Elements'!$C$42</f>
        <v>0</v>
      </c>
      <c r="HV265" s="207">
        <f>'Performance Elements'!$C$43</f>
        <v>0</v>
      </c>
      <c r="HW265" s="207">
        <f>'Performance Elements'!$C$44</f>
        <v>0</v>
      </c>
      <c r="HX265" s="207">
        <f>'Performance Elements'!$C$45</f>
        <v>0</v>
      </c>
      <c r="HY265" s="207">
        <f>'Performance Elements'!$C$46</f>
        <v>0</v>
      </c>
      <c r="HZ265" s="207">
        <f>'Performance Elements'!$C$46</f>
        <v>0</v>
      </c>
      <c r="IA265" s="207">
        <f>'Performance Elements'!$C$47</f>
        <v>0</v>
      </c>
      <c r="IB265" s="207">
        <f>'Performance Elements'!$C$48</f>
        <v>0</v>
      </c>
      <c r="IC265" s="207">
        <f>'Performance Elements'!$C$49</f>
        <v>0</v>
      </c>
    </row>
    <row r="266" spans="2:237" s="199" customFormat="1" ht="21.5" thickBot="1" x14ac:dyDescent="0.55000000000000004">
      <c r="B266" s="219" t="s">
        <v>34</v>
      </c>
      <c r="C266" s="220"/>
      <c r="D266" s="202"/>
      <c r="F266" s="253"/>
      <c r="G266" s="212"/>
      <c r="H266" s="254"/>
      <c r="I266" s="281" t="s">
        <v>36</v>
      </c>
      <c r="J266" s="281"/>
      <c r="K266" s="282"/>
      <c r="L266" s="223" t="s">
        <v>32</v>
      </c>
      <c r="M266" s="306"/>
      <c r="O266" s="283" t="s">
        <v>35</v>
      </c>
      <c r="P266" s="284"/>
      <c r="Q266" s="204"/>
      <c r="R266" s="283" t="s">
        <v>36</v>
      </c>
      <c r="S266" s="285"/>
      <c r="T266" s="284"/>
      <c r="U266" s="223" t="s">
        <v>32</v>
      </c>
      <c r="V266" s="318"/>
      <c r="W266" s="224"/>
      <c r="X266" s="225" t="s">
        <v>37</v>
      </c>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c r="BI266" s="207"/>
      <c r="BJ266" s="207">
        <f>Y266</f>
        <v>0</v>
      </c>
      <c r="BK266" s="207">
        <f t="shared" si="2481"/>
        <v>0</v>
      </c>
      <c r="BL266" s="207">
        <f t="shared" si="2482"/>
        <v>0</v>
      </c>
      <c r="BM266" s="207">
        <f t="shared" si="2483"/>
        <v>0</v>
      </c>
      <c r="BN266" s="207">
        <f t="shared" si="2484"/>
        <v>0</v>
      </c>
      <c r="BO266" s="207">
        <f t="shared" si="2485"/>
        <v>0</v>
      </c>
      <c r="BP266" s="207">
        <f t="shared" si="2486"/>
        <v>0</v>
      </c>
      <c r="BQ266" s="207">
        <f t="shared" si="2487"/>
        <v>0</v>
      </c>
      <c r="BR266" s="207">
        <f t="shared" si="2488"/>
        <v>0</v>
      </c>
      <c r="BS266" s="207">
        <f t="shared" si="2489"/>
        <v>0</v>
      </c>
      <c r="BT266" s="207">
        <f t="shared" si="2490"/>
        <v>0</v>
      </c>
      <c r="BU266" s="207">
        <f t="shared" ref="BU266" si="2582">AJ266</f>
        <v>0</v>
      </c>
      <c r="BV266" s="207">
        <f t="shared" si="2491"/>
        <v>0</v>
      </c>
      <c r="BW266" s="207">
        <f t="shared" si="2492"/>
        <v>0</v>
      </c>
      <c r="BX266" s="207">
        <f t="shared" si="2493"/>
        <v>0</v>
      </c>
      <c r="BY266" s="207">
        <f t="shared" si="2494"/>
        <v>0</v>
      </c>
      <c r="BZ266" s="207">
        <f t="shared" si="2495"/>
        <v>0</v>
      </c>
      <c r="CA266" s="207">
        <f t="shared" si="2496"/>
        <v>0</v>
      </c>
      <c r="CB266" s="207">
        <f t="shared" si="2497"/>
        <v>0</v>
      </c>
      <c r="CC266" s="207">
        <f t="shared" si="2498"/>
        <v>0</v>
      </c>
      <c r="CD266" s="207">
        <f t="shared" si="2499"/>
        <v>0</v>
      </c>
      <c r="CE266" s="207">
        <f t="shared" si="2500"/>
        <v>0</v>
      </c>
      <c r="CF266" s="207">
        <f t="shared" si="2501"/>
        <v>0</v>
      </c>
      <c r="CG266" s="207">
        <f t="shared" si="2502"/>
        <v>0</v>
      </c>
      <c r="CH266" s="207">
        <f t="shared" si="2503"/>
        <v>0</v>
      </c>
      <c r="CI266" s="207">
        <f t="shared" si="2504"/>
        <v>0</v>
      </c>
      <c r="CJ266" s="207">
        <f t="shared" si="2505"/>
        <v>0</v>
      </c>
      <c r="CK266" s="207">
        <f t="shared" si="2506"/>
        <v>0</v>
      </c>
      <c r="CL266" s="207">
        <f t="shared" si="2507"/>
        <v>0</v>
      </c>
      <c r="CM266" s="207">
        <f t="shared" si="2508"/>
        <v>0</v>
      </c>
      <c r="CN266" s="207">
        <f t="shared" si="2509"/>
        <v>0</v>
      </c>
      <c r="CO266" s="207">
        <f t="shared" si="2510"/>
        <v>0</v>
      </c>
      <c r="CP266" s="207">
        <f t="shared" si="2511"/>
        <v>0</v>
      </c>
      <c r="CQ266" s="207">
        <f t="shared" si="2512"/>
        <v>0</v>
      </c>
      <c r="CR266" s="207">
        <f t="shared" ref="CR266" si="2583">BG266</f>
        <v>0</v>
      </c>
      <c r="CS266" s="207">
        <f t="shared" si="2513"/>
        <v>0</v>
      </c>
      <c r="CT266" s="207"/>
      <c r="CU266" s="207"/>
      <c r="CV266" s="207"/>
      <c r="CW266" s="207"/>
      <c r="CX266" s="207"/>
      <c r="CY266" s="207"/>
      <c r="CZ266" s="207"/>
      <c r="DA266" s="207"/>
      <c r="DB266" s="207"/>
      <c r="DC266" s="207"/>
      <c r="DD266" s="207"/>
      <c r="DE266" s="207"/>
      <c r="DF266" s="207"/>
      <c r="DG266" s="207"/>
      <c r="DH266" s="207"/>
      <c r="DI266" s="207"/>
      <c r="DJ266" s="207"/>
      <c r="DK266" s="207"/>
      <c r="DL266" s="207"/>
      <c r="DM266" s="207"/>
      <c r="DN266" s="207"/>
      <c r="DO266" s="207"/>
      <c r="DP266" s="207"/>
      <c r="DQ266" s="207"/>
      <c r="DR266" s="207"/>
      <c r="DS266" s="207"/>
      <c r="DT266" s="207"/>
      <c r="DU266" s="207"/>
      <c r="DV266" s="207"/>
      <c r="DW266" s="207"/>
      <c r="DX266" s="207"/>
      <c r="DY266" s="207"/>
      <c r="DZ266" s="207"/>
      <c r="EA266" s="207"/>
      <c r="EB266" s="207"/>
      <c r="EC266" s="207"/>
      <c r="ED266" s="207"/>
      <c r="EE266" s="207"/>
      <c r="EF266" s="207"/>
      <c r="EG266" s="207"/>
      <c r="EH266" s="207"/>
      <c r="EI266" s="207"/>
      <c r="EJ266" s="207"/>
      <c r="EK266" s="207"/>
      <c r="EL266" s="207"/>
      <c r="EM266" s="207"/>
      <c r="EN266" s="207"/>
      <c r="EO266" s="207"/>
      <c r="EP266" s="207"/>
      <c r="EQ266" s="207"/>
      <c r="ER266" s="207"/>
      <c r="ES266" s="207"/>
      <c r="ET266" s="207"/>
      <c r="EU266" s="207"/>
      <c r="EV266" s="207"/>
      <c r="EW266" s="207"/>
      <c r="EX266" s="207"/>
      <c r="EY266" s="207"/>
      <c r="EZ266" s="207"/>
      <c r="FA266" s="207"/>
      <c r="FB266" s="207"/>
      <c r="FC266" s="207"/>
      <c r="FD266" s="207"/>
      <c r="FE266" s="207"/>
      <c r="FF266" s="207"/>
      <c r="FG266" s="207"/>
      <c r="FH266" s="207"/>
      <c r="FI266" s="207"/>
      <c r="FJ266" s="207"/>
      <c r="FK266" s="207"/>
      <c r="FL266" s="207"/>
      <c r="FM266" s="207"/>
      <c r="FN266" s="207">
        <f>'Coversheet'!$D$5</f>
        <v>0</v>
      </c>
      <c r="FO266" s="207">
        <f>'Coversheet'!$D$6</f>
        <v>0</v>
      </c>
      <c r="FP266" s="207">
        <f>'Coversheet'!$H$14</f>
        <v>0</v>
      </c>
      <c r="FQ266" s="207">
        <f>'Coversheet'!$H$15</f>
        <v>0</v>
      </c>
      <c r="FR266" s="207" t="str">
        <f>'Coversheet'!$D$12</f>
        <v>Select</v>
      </c>
      <c r="FS266" s="207" t="str">
        <f>'Coversheet'!$B$1</f>
        <v>Retail Collaborative Program Report v 01/2024</v>
      </c>
      <c r="FT266" s="266">
        <f>'Coversheet'!$G$15</f>
        <v>0</v>
      </c>
      <c r="FU266" s="207">
        <f>'Coversheet'!$G$16</f>
        <v>0</v>
      </c>
      <c r="FV266" s="266" t="str">
        <f>'Coversheet'!$D$7</f>
        <v>Select Recipient Name</v>
      </c>
      <c r="FW266" s="266" t="str">
        <f>'Coversheet'!$E$7</f>
        <v>Select Recipient Name</v>
      </c>
      <c r="FX266" s="266" t="str">
        <f>'Coversheet'!$F$7</f>
        <v>Select Recipient Name</v>
      </c>
      <c r="FY266" s="266" t="str">
        <f>'Coversheet'!$G$7</f>
        <v>Select Recipient Name</v>
      </c>
      <c r="FZ266" s="207"/>
      <c r="GA266" s="207"/>
      <c r="GB266" s="207"/>
      <c r="GC266" s="207"/>
      <c r="GD266" s="207"/>
      <c r="GE266" s="207"/>
      <c r="GF266" s="207"/>
      <c r="GG266" s="207"/>
      <c r="GH266" s="207"/>
      <c r="GI266" s="207"/>
      <c r="GJ266" s="207"/>
      <c r="GK266" s="207"/>
      <c r="GL266" s="207"/>
      <c r="GM266" s="207"/>
      <c r="GN266" s="207"/>
      <c r="GO266" s="207"/>
      <c r="GP266" s="207"/>
      <c r="GQ266" s="207"/>
      <c r="GR266" s="207"/>
      <c r="GS266" s="207" t="s">
        <v>350</v>
      </c>
      <c r="GT266" s="207" t="str">
        <f>'Performance Elements'!$C$14</f>
        <v xml:space="preserve">Develop a national Food Code adoption strategy (includes integrating FC Adoption Tool Kit into the strategy – NEW ERA DELIVERABLE 3.2.3 </v>
      </c>
      <c r="GU26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66" s="207" t="str">
        <f>'Performance Elements'!$C$16</f>
        <v>Increase enrollment and active participation and application of the Retail Food Regulatory Program Standards.</v>
      </c>
      <c r="GW26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66" s="207" t="str">
        <f>'Performance Elements'!$C$18</f>
        <v>Increase number of establishments that have well developed and implemented Food Safety Management Systems (FSMS)s (Includes well developed employee health program). – NEW ERA DELIVERABLE 3.2.3</v>
      </c>
      <c r="GY266" s="207" t="str">
        <f>'Performance Elements'!$C$19</f>
        <v xml:space="preserve">Develop a strategy to enhance communication and better tell our story </v>
      </c>
      <c r="GZ266" s="207">
        <f>'Performance Elements'!$C$21</f>
        <v>0</v>
      </c>
      <c r="HA266" s="207">
        <f>'Performance Elements'!$C$22</f>
        <v>0</v>
      </c>
      <c r="HB266" s="207">
        <f>'Performance Elements'!$C$23</f>
        <v>0</v>
      </c>
      <c r="HC266" s="207">
        <f>'Performance Elements'!$C$24</f>
        <v>0</v>
      </c>
      <c r="HD266" s="207">
        <f>'Performance Elements'!$C$25</f>
        <v>0</v>
      </c>
      <c r="HE266" s="207">
        <f>'Performance Elements'!$C$26</f>
        <v>0</v>
      </c>
      <c r="HF266" s="207">
        <f>'Performance Elements'!$C$27</f>
        <v>0</v>
      </c>
      <c r="HG266" s="207">
        <f>'Performance Elements'!$C$28</f>
        <v>0</v>
      </c>
      <c r="HH266" s="207">
        <f>'Performance Elements'!$C$29</f>
        <v>0</v>
      </c>
      <c r="HI266" s="207">
        <f>'Performance Elements'!$C$30</f>
        <v>0</v>
      </c>
      <c r="HJ266" s="207">
        <f>'Performance Elements'!$C$31</f>
        <v>0</v>
      </c>
      <c r="HK266" s="207">
        <f>'Performance Elements'!$C$32</f>
        <v>0</v>
      </c>
      <c r="HL266" s="207">
        <f>'Performance Elements'!$C$33</f>
        <v>0</v>
      </c>
      <c r="HM266" s="207">
        <f>'Performance Elements'!$C$34</f>
        <v>0</v>
      </c>
      <c r="HN266" s="207">
        <f>'Performance Elements'!$C$35</f>
        <v>0</v>
      </c>
      <c r="HO266" s="207">
        <f>'Performance Elements'!$C$36</f>
        <v>0</v>
      </c>
      <c r="HP266" s="207">
        <f>'Performance Elements'!$C$37</f>
        <v>0</v>
      </c>
      <c r="HQ266" s="207">
        <f>'Performance Elements'!$C$38</f>
        <v>0</v>
      </c>
      <c r="HR266" s="207">
        <f>'Performance Elements'!$C$39</f>
        <v>0</v>
      </c>
      <c r="HS266" s="207">
        <f>'Performance Elements'!$C$40</f>
        <v>0</v>
      </c>
      <c r="HT266" s="207">
        <f>'Performance Elements'!$C$41</f>
        <v>0</v>
      </c>
      <c r="HU266" s="207">
        <f>'Performance Elements'!$C$42</f>
        <v>0</v>
      </c>
      <c r="HV266" s="207">
        <f>'Performance Elements'!$C$43</f>
        <v>0</v>
      </c>
      <c r="HW266" s="207">
        <f>'Performance Elements'!$C$44</f>
        <v>0</v>
      </c>
      <c r="HX266" s="207">
        <f>'Performance Elements'!$C$45</f>
        <v>0</v>
      </c>
      <c r="HY266" s="207">
        <f>'Performance Elements'!$C$46</f>
        <v>0</v>
      </c>
      <c r="HZ266" s="207">
        <f>'Performance Elements'!$C$46</f>
        <v>0</v>
      </c>
      <c r="IA266" s="207">
        <f>'Performance Elements'!$C$47</f>
        <v>0</v>
      </c>
      <c r="IB266" s="207">
        <f>'Performance Elements'!$C$48</f>
        <v>0</v>
      </c>
      <c r="IC266" s="207">
        <f>'Performance Elements'!$C$49</f>
        <v>0</v>
      </c>
    </row>
    <row r="267" spans="2:237" s="199" customFormat="1" ht="21.5" thickBot="1" x14ac:dyDescent="0.55000000000000004">
      <c r="B267" s="286" t="s">
        <v>68</v>
      </c>
      <c r="C267" s="287"/>
      <c r="D267" s="288"/>
      <c r="F267" s="226" t="s">
        <v>39</v>
      </c>
      <c r="G267" s="216"/>
      <c r="H267" s="216"/>
      <c r="I267" s="216"/>
      <c r="J267" s="216"/>
      <c r="K267" s="216"/>
      <c r="L267" s="255"/>
      <c r="M267" s="307"/>
      <c r="O267" s="227" t="s">
        <v>53</v>
      </c>
      <c r="P267" s="228"/>
      <c r="Q267" s="228"/>
      <c r="R267" s="228"/>
      <c r="S267" s="228"/>
      <c r="T267" s="228"/>
      <c r="U267" s="229"/>
      <c r="V267" s="318"/>
      <c r="W267" s="203"/>
      <c r="X267" s="230" t="s">
        <v>41</v>
      </c>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7"/>
      <c r="BJ267" s="207">
        <f>Y267</f>
        <v>0</v>
      </c>
      <c r="BK267" s="207">
        <f t="shared" si="2481"/>
        <v>0</v>
      </c>
      <c r="BL267" s="207">
        <f t="shared" si="2482"/>
        <v>0</v>
      </c>
      <c r="BM267" s="207">
        <f t="shared" si="2483"/>
        <v>0</v>
      </c>
      <c r="BN267" s="207">
        <f t="shared" si="2484"/>
        <v>0</v>
      </c>
      <c r="BO267" s="207">
        <f t="shared" si="2485"/>
        <v>0</v>
      </c>
      <c r="BP267" s="207">
        <f t="shared" si="2486"/>
        <v>0</v>
      </c>
      <c r="BQ267" s="207">
        <f t="shared" si="2487"/>
        <v>0</v>
      </c>
      <c r="BR267" s="207">
        <f t="shared" si="2488"/>
        <v>0</v>
      </c>
      <c r="BS267" s="207">
        <f t="shared" si="2489"/>
        <v>0</v>
      </c>
      <c r="BT267" s="207">
        <f t="shared" si="2490"/>
        <v>0</v>
      </c>
      <c r="BU267" s="207">
        <f>AJ267</f>
        <v>0</v>
      </c>
      <c r="BV267" s="207">
        <f t="shared" si="2491"/>
        <v>0</v>
      </c>
      <c r="BW267" s="207">
        <f t="shared" si="2492"/>
        <v>0</v>
      </c>
      <c r="BX267" s="207">
        <f t="shared" si="2493"/>
        <v>0</v>
      </c>
      <c r="BY267" s="207">
        <f t="shared" si="2494"/>
        <v>0</v>
      </c>
      <c r="BZ267" s="207">
        <f t="shared" si="2495"/>
        <v>0</v>
      </c>
      <c r="CA267" s="207">
        <f t="shared" si="2496"/>
        <v>0</v>
      </c>
      <c r="CB267" s="207">
        <f t="shared" si="2497"/>
        <v>0</v>
      </c>
      <c r="CC267" s="207">
        <f t="shared" si="2498"/>
        <v>0</v>
      </c>
      <c r="CD267" s="207">
        <f t="shared" si="2499"/>
        <v>0</v>
      </c>
      <c r="CE267" s="207">
        <f t="shared" si="2500"/>
        <v>0</v>
      </c>
      <c r="CF267" s="207">
        <f t="shared" si="2501"/>
        <v>0</v>
      </c>
      <c r="CG267" s="207">
        <f t="shared" si="2502"/>
        <v>0</v>
      </c>
      <c r="CH267" s="207">
        <f t="shared" si="2503"/>
        <v>0</v>
      </c>
      <c r="CI267" s="207">
        <f t="shared" si="2504"/>
        <v>0</v>
      </c>
      <c r="CJ267" s="207">
        <f t="shared" si="2505"/>
        <v>0</v>
      </c>
      <c r="CK267" s="207">
        <f t="shared" si="2506"/>
        <v>0</v>
      </c>
      <c r="CL267" s="207">
        <f t="shared" si="2507"/>
        <v>0</v>
      </c>
      <c r="CM267" s="207">
        <f t="shared" si="2508"/>
        <v>0</v>
      </c>
      <c r="CN267" s="207">
        <f t="shared" si="2509"/>
        <v>0</v>
      </c>
      <c r="CO267" s="207">
        <f t="shared" si="2510"/>
        <v>0</v>
      </c>
      <c r="CP267" s="207">
        <f t="shared" si="2511"/>
        <v>0</v>
      </c>
      <c r="CQ267" s="207">
        <f t="shared" si="2512"/>
        <v>0</v>
      </c>
      <c r="CR267" s="207">
        <f>BG267</f>
        <v>0</v>
      </c>
      <c r="CS267" s="207">
        <f>BH267</f>
        <v>0</v>
      </c>
      <c r="CT267" s="207"/>
      <c r="CU267" s="207"/>
      <c r="CV267" s="207"/>
      <c r="CW267" s="207"/>
      <c r="CX267" s="207"/>
      <c r="CY267" s="207"/>
      <c r="CZ267" s="207"/>
      <c r="DA267" s="207"/>
      <c r="DB267" s="207"/>
      <c r="DC267" s="207"/>
      <c r="DD267" s="207"/>
      <c r="DE267" s="207"/>
      <c r="DF267" s="207"/>
      <c r="DG267" s="207"/>
      <c r="DH267" s="207"/>
      <c r="DI267" s="207"/>
      <c r="DJ267" s="207"/>
      <c r="DK267" s="207"/>
      <c r="DL267" s="207"/>
      <c r="DM267" s="207"/>
      <c r="DN267" s="207"/>
      <c r="DO267" s="207"/>
      <c r="DP267" s="207"/>
      <c r="DQ267" s="207"/>
      <c r="DR267" s="207"/>
      <c r="DS267" s="207"/>
      <c r="DT267" s="207"/>
      <c r="DU267" s="207"/>
      <c r="DV267" s="207"/>
      <c r="DW267" s="207"/>
      <c r="DX267" s="207"/>
      <c r="DY267" s="207"/>
      <c r="DZ267" s="207"/>
      <c r="EA267" s="207"/>
      <c r="EB267" s="207"/>
      <c r="EC267" s="207"/>
      <c r="ED267" s="207"/>
      <c r="EE267" s="207"/>
      <c r="EF267" s="207"/>
      <c r="EG267" s="207"/>
      <c r="EH267" s="207"/>
      <c r="EI267" s="207"/>
      <c r="EJ267" s="207"/>
      <c r="EK267" s="207"/>
      <c r="EL267" s="207"/>
      <c r="EM267" s="207"/>
      <c r="EN267" s="207"/>
      <c r="EO267" s="207"/>
      <c r="EP267" s="207"/>
      <c r="EQ267" s="207"/>
      <c r="ER267" s="207"/>
      <c r="ES267" s="207"/>
      <c r="ET267" s="207"/>
      <c r="EU267" s="207"/>
      <c r="EV267" s="207"/>
      <c r="EW267" s="207"/>
      <c r="EX267" s="207"/>
      <c r="EY267" s="207"/>
      <c r="EZ267" s="207"/>
      <c r="FA267" s="207"/>
      <c r="FB267" s="207"/>
      <c r="FC267" s="207"/>
      <c r="FD267" s="207"/>
      <c r="FE267" s="207"/>
      <c r="FF267" s="207"/>
      <c r="FG267" s="207"/>
      <c r="FH267" s="207"/>
      <c r="FI267" s="207"/>
      <c r="FJ267" s="207"/>
      <c r="FK267" s="207"/>
      <c r="FL267" s="207"/>
      <c r="FM267" s="207"/>
      <c r="FN267" s="207">
        <f>'Coversheet'!$D$5</f>
        <v>0</v>
      </c>
      <c r="FO267" s="207">
        <f>'Coversheet'!$D$6</f>
        <v>0</v>
      </c>
      <c r="FP267" s="207">
        <f>'Coversheet'!$H$14</f>
        <v>0</v>
      </c>
      <c r="FQ267" s="207">
        <f>'Coversheet'!$H$15</f>
        <v>0</v>
      </c>
      <c r="FR267" s="207" t="str">
        <f>'Coversheet'!$D$12</f>
        <v>Select</v>
      </c>
      <c r="FS267" s="207" t="str">
        <f>'Coversheet'!$B$1</f>
        <v>Retail Collaborative Program Report v 01/2024</v>
      </c>
      <c r="FT267" s="266">
        <f>'Coversheet'!$G$15</f>
        <v>0</v>
      </c>
      <c r="FU267" s="207">
        <f>'Coversheet'!$G$16</f>
        <v>0</v>
      </c>
      <c r="FV267" s="266" t="str">
        <f>'Coversheet'!$D$7</f>
        <v>Select Recipient Name</v>
      </c>
      <c r="FW267" s="266" t="str">
        <f>'Coversheet'!$E$7</f>
        <v>Select Recipient Name</v>
      </c>
      <c r="FX267" s="266" t="str">
        <f>'Coversheet'!$F$7</f>
        <v>Select Recipient Name</v>
      </c>
      <c r="FY267" s="266" t="str">
        <f>'Coversheet'!$G$7</f>
        <v>Select Recipient Name</v>
      </c>
      <c r="FZ267" s="207"/>
      <c r="GA267" s="207"/>
      <c r="GB267" s="207"/>
      <c r="GC267" s="207"/>
      <c r="GD267" s="207"/>
      <c r="GE267" s="207"/>
      <c r="GF267" s="207"/>
      <c r="GG267" s="207"/>
      <c r="GH267" s="207"/>
      <c r="GI267" s="207"/>
      <c r="GJ267" s="207"/>
      <c r="GK267" s="207"/>
      <c r="GL267" s="207"/>
      <c r="GM267" s="207"/>
      <c r="GN267" s="207"/>
      <c r="GO267" s="207"/>
      <c r="GP267" s="207"/>
      <c r="GQ267" s="207"/>
      <c r="GR267" s="207"/>
      <c r="GS267" s="207" t="s">
        <v>350</v>
      </c>
      <c r="GT267" s="207" t="str">
        <f>'Performance Elements'!$C$14</f>
        <v xml:space="preserve">Develop a national Food Code adoption strategy (includes integrating FC Adoption Tool Kit into the strategy – NEW ERA DELIVERABLE 3.2.3 </v>
      </c>
      <c r="GU26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67" s="207" t="str">
        <f>'Performance Elements'!$C$16</f>
        <v>Increase enrollment and active participation and application of the Retail Food Regulatory Program Standards.</v>
      </c>
      <c r="GW26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67" s="207" t="str">
        <f>'Performance Elements'!$C$18</f>
        <v>Increase number of establishments that have well developed and implemented Food Safety Management Systems (FSMS)s (Includes well developed employee health program). – NEW ERA DELIVERABLE 3.2.3</v>
      </c>
      <c r="GY267" s="207" t="str">
        <f>'Performance Elements'!$C$19</f>
        <v xml:space="preserve">Develop a strategy to enhance communication and better tell our story </v>
      </c>
      <c r="GZ267" s="207">
        <f>'Performance Elements'!$C$21</f>
        <v>0</v>
      </c>
      <c r="HA267" s="207">
        <f>'Performance Elements'!$C$22</f>
        <v>0</v>
      </c>
      <c r="HB267" s="207">
        <f>'Performance Elements'!$C$23</f>
        <v>0</v>
      </c>
      <c r="HC267" s="207">
        <f>'Performance Elements'!$C$24</f>
        <v>0</v>
      </c>
      <c r="HD267" s="207">
        <f>'Performance Elements'!$C$25</f>
        <v>0</v>
      </c>
      <c r="HE267" s="207">
        <f>'Performance Elements'!$C$26</f>
        <v>0</v>
      </c>
      <c r="HF267" s="207">
        <f>'Performance Elements'!$C$27</f>
        <v>0</v>
      </c>
      <c r="HG267" s="207">
        <f>'Performance Elements'!$C$28</f>
        <v>0</v>
      </c>
      <c r="HH267" s="207">
        <f>'Performance Elements'!$C$29</f>
        <v>0</v>
      </c>
      <c r="HI267" s="207">
        <f>'Performance Elements'!$C$30</f>
        <v>0</v>
      </c>
      <c r="HJ267" s="207">
        <f>'Performance Elements'!$C$31</f>
        <v>0</v>
      </c>
      <c r="HK267" s="207">
        <f>'Performance Elements'!$C$32</f>
        <v>0</v>
      </c>
      <c r="HL267" s="207">
        <f>'Performance Elements'!$C$33</f>
        <v>0</v>
      </c>
      <c r="HM267" s="207">
        <f>'Performance Elements'!$C$34</f>
        <v>0</v>
      </c>
      <c r="HN267" s="207">
        <f>'Performance Elements'!$C$35</f>
        <v>0</v>
      </c>
      <c r="HO267" s="207">
        <f>'Performance Elements'!$C$36</f>
        <v>0</v>
      </c>
      <c r="HP267" s="207">
        <f>'Performance Elements'!$C$37</f>
        <v>0</v>
      </c>
      <c r="HQ267" s="207">
        <f>'Performance Elements'!$C$38</f>
        <v>0</v>
      </c>
      <c r="HR267" s="207">
        <f>'Performance Elements'!$C$39</f>
        <v>0</v>
      </c>
      <c r="HS267" s="207">
        <f>'Performance Elements'!$C$40</f>
        <v>0</v>
      </c>
      <c r="HT267" s="207">
        <f>'Performance Elements'!$C$41</f>
        <v>0</v>
      </c>
      <c r="HU267" s="207">
        <f>'Performance Elements'!$C$42</f>
        <v>0</v>
      </c>
      <c r="HV267" s="207">
        <f>'Performance Elements'!$C$43</f>
        <v>0</v>
      </c>
      <c r="HW267" s="207">
        <f>'Performance Elements'!$C$44</f>
        <v>0</v>
      </c>
      <c r="HX267" s="207">
        <f>'Performance Elements'!$C$45</f>
        <v>0</v>
      </c>
      <c r="HY267" s="207">
        <f>'Performance Elements'!$C$46</f>
        <v>0</v>
      </c>
      <c r="HZ267" s="207">
        <f>'Performance Elements'!$C$46</f>
        <v>0</v>
      </c>
      <c r="IA267" s="207">
        <f>'Performance Elements'!$C$47</f>
        <v>0</v>
      </c>
      <c r="IB267" s="207">
        <f>'Performance Elements'!$C$48</f>
        <v>0</v>
      </c>
      <c r="IC267" s="207">
        <f>'Performance Elements'!$C$49</f>
        <v>0</v>
      </c>
    </row>
    <row r="268" spans="2:237" s="199" customFormat="1" ht="99.75" customHeight="1" thickBot="1" x14ac:dyDescent="0.4">
      <c r="B268" s="289"/>
      <c r="C268" s="290"/>
      <c r="D268" s="291"/>
      <c r="F268" s="292"/>
      <c r="G268" s="293"/>
      <c r="H268" s="293"/>
      <c r="I268" s="293"/>
      <c r="J268" s="293"/>
      <c r="K268" s="293"/>
      <c r="L268" s="294"/>
      <c r="M268" s="213"/>
      <c r="O268" s="292" t="s">
        <v>42</v>
      </c>
      <c r="P268" s="295"/>
      <c r="Q268" s="295"/>
      <c r="R268" s="295"/>
      <c r="S268" s="295"/>
      <c r="T268" s="295"/>
      <c r="U268" s="296"/>
      <c r="V268" s="256"/>
      <c r="W268" s="231"/>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7"/>
      <c r="BL268" s="207"/>
      <c r="BM268" s="207"/>
      <c r="BN268" s="207"/>
      <c r="BO268" s="207"/>
      <c r="BP268" s="207"/>
      <c r="BQ268" s="207"/>
      <c r="BR268" s="207"/>
      <c r="BS268" s="207"/>
      <c r="BT268" s="207"/>
      <c r="BU268" s="207"/>
      <c r="BV268" s="207"/>
      <c r="BW268" s="207"/>
      <c r="BX268" s="207"/>
      <c r="BY268" s="207"/>
      <c r="BZ268" s="207"/>
      <c r="CA268" s="207"/>
      <c r="CB268" s="207"/>
      <c r="CC268" s="207"/>
      <c r="CD268" s="207"/>
      <c r="CE268" s="207"/>
      <c r="CF268" s="207"/>
      <c r="CG268" s="207"/>
      <c r="CH268" s="207"/>
      <c r="CI268" s="207"/>
      <c r="CJ268" s="207"/>
      <c r="CK268" s="207"/>
      <c r="CL268" s="207"/>
      <c r="CM268" s="207"/>
      <c r="CN268" s="207"/>
      <c r="CO268" s="207"/>
      <c r="CP268" s="207"/>
      <c r="CQ268" s="207"/>
      <c r="CR268" s="207"/>
      <c r="CS268" s="207"/>
      <c r="CT268" s="207"/>
      <c r="CU268" s="207"/>
      <c r="CV268" s="207"/>
      <c r="CW268" s="207"/>
      <c r="CX268" s="207"/>
      <c r="CY268" s="207"/>
      <c r="CZ268" s="207"/>
      <c r="DA268" s="207"/>
      <c r="DB268" s="207"/>
      <c r="DC268" s="207"/>
      <c r="DD268" s="207"/>
      <c r="DE268" s="207"/>
      <c r="DF268" s="207"/>
      <c r="DG268" s="207"/>
      <c r="DH268" s="207"/>
      <c r="DI268" s="207"/>
      <c r="DJ268" s="207"/>
      <c r="DK268" s="207"/>
      <c r="DL268" s="207"/>
      <c r="DM268" s="207"/>
      <c r="DN268" s="207"/>
      <c r="DO268" s="207"/>
      <c r="DP268" s="207"/>
      <c r="DQ268" s="207"/>
      <c r="DR268" s="207"/>
      <c r="DS268" s="207"/>
      <c r="DT268" s="207"/>
      <c r="DU268" s="207"/>
      <c r="DV268" s="207"/>
      <c r="DW268" s="207"/>
      <c r="DX268" s="207"/>
      <c r="DY268" s="207"/>
      <c r="DZ268" s="207"/>
      <c r="EA268" s="207"/>
      <c r="EB268" s="207"/>
      <c r="EC268" s="207"/>
      <c r="ED268" s="207"/>
      <c r="EE268" s="207"/>
      <c r="EF268" s="207"/>
      <c r="EG268" s="207"/>
      <c r="EH268" s="207"/>
      <c r="EI268" s="207"/>
      <c r="EJ268" s="207"/>
      <c r="EK268" s="207"/>
      <c r="EL268" s="207"/>
      <c r="EM268" s="207"/>
      <c r="EN268" s="207"/>
      <c r="EO268" s="207"/>
      <c r="EP268" s="207"/>
      <c r="EQ268" s="207"/>
      <c r="ER268" s="207"/>
      <c r="ES268" s="207"/>
      <c r="ET268" s="207"/>
      <c r="EU268" s="207"/>
      <c r="EV268" s="207"/>
      <c r="EW268" s="207"/>
      <c r="EX268" s="207"/>
      <c r="EY268" s="207"/>
      <c r="EZ268" s="207"/>
      <c r="FA268" s="207"/>
      <c r="FB268" s="207"/>
      <c r="FC268" s="207"/>
      <c r="FD268" s="207"/>
      <c r="FE268" s="207"/>
      <c r="FF268" s="207"/>
      <c r="FG268" s="207"/>
      <c r="FH268" s="207"/>
      <c r="FI268" s="207"/>
      <c r="FJ268" s="207"/>
      <c r="FK268" s="207"/>
      <c r="FL268" s="207"/>
      <c r="FM268" s="207"/>
      <c r="FN268" s="207"/>
      <c r="FO268" s="207"/>
      <c r="FP268" s="207"/>
      <c r="FQ268" s="207"/>
      <c r="FR268" s="207"/>
      <c r="FS268" s="207"/>
      <c r="FT268" s="207"/>
      <c r="FU268" s="207"/>
      <c r="FV268" s="207"/>
      <c r="FW268" s="207"/>
      <c r="FX268" s="207"/>
      <c r="FY268" s="207"/>
      <c r="FZ268" s="207"/>
      <c r="GA268" s="207"/>
      <c r="GB268" s="207"/>
      <c r="GC268" s="207"/>
      <c r="GD268" s="207"/>
      <c r="GE268" s="207"/>
      <c r="GF268" s="207"/>
      <c r="GG268" s="207"/>
      <c r="GH268" s="207"/>
      <c r="GI268" s="207"/>
      <c r="GJ268" s="207"/>
      <c r="GK268" s="207"/>
      <c r="GL268" s="207"/>
      <c r="GM268" s="207"/>
      <c r="GN268" s="207"/>
      <c r="GO268" s="207"/>
      <c r="GP268" s="207"/>
      <c r="GQ268" s="207"/>
      <c r="GR268" s="207"/>
      <c r="GS268" s="207"/>
    </row>
    <row r="269" spans="2:237" s="199" customFormat="1" ht="24" customHeight="1" x14ac:dyDescent="0.35">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c r="BI269" s="207"/>
      <c r="BJ269" s="207"/>
      <c r="BK269" s="207"/>
      <c r="BL269" s="207"/>
      <c r="BM269" s="207"/>
      <c r="BN269" s="207"/>
      <c r="BO269" s="207"/>
      <c r="BP269" s="207"/>
      <c r="BQ269" s="207"/>
      <c r="BR269" s="207"/>
      <c r="BS269" s="207"/>
      <c r="BT269" s="207"/>
      <c r="BU269" s="207"/>
      <c r="BV269" s="207"/>
      <c r="BW269" s="207"/>
      <c r="BX269" s="207"/>
      <c r="BY269" s="207"/>
      <c r="BZ269" s="207"/>
      <c r="CA269" s="207"/>
      <c r="CB269" s="207"/>
      <c r="CC269" s="207"/>
      <c r="CD269" s="207"/>
      <c r="CE269" s="207"/>
      <c r="CF269" s="207"/>
      <c r="CG269" s="207"/>
      <c r="CH269" s="207"/>
      <c r="CI269" s="207"/>
      <c r="CJ269" s="207"/>
      <c r="CK269" s="207"/>
      <c r="CL269" s="207"/>
      <c r="CM269" s="207"/>
      <c r="CN269" s="207"/>
      <c r="CO269" s="207"/>
      <c r="CP269" s="207"/>
      <c r="CQ269" s="207"/>
      <c r="CR269" s="207"/>
      <c r="CS269" s="207"/>
      <c r="CT269" s="207"/>
      <c r="CU269" s="207"/>
      <c r="CV269" s="207"/>
      <c r="CW269" s="207"/>
      <c r="CX269" s="207"/>
      <c r="CY269" s="207"/>
      <c r="CZ269" s="207"/>
      <c r="DA269" s="207"/>
      <c r="DB269" s="207"/>
      <c r="DC269" s="207"/>
      <c r="DD269" s="207"/>
      <c r="DE269" s="207"/>
      <c r="DF269" s="207"/>
      <c r="DG269" s="207"/>
      <c r="DH269" s="207"/>
      <c r="DI269" s="207"/>
      <c r="DJ269" s="207"/>
      <c r="DK269" s="207"/>
      <c r="DL269" s="207"/>
      <c r="DM269" s="207"/>
      <c r="DN269" s="207"/>
      <c r="DO269" s="207"/>
      <c r="DP269" s="207"/>
      <c r="DQ269" s="207"/>
      <c r="DR269" s="207"/>
      <c r="DS269" s="207"/>
      <c r="DT269" s="207"/>
      <c r="DU269" s="207"/>
      <c r="DV269" s="207"/>
      <c r="DW269" s="207"/>
      <c r="DX269" s="207"/>
      <c r="DY269" s="207"/>
      <c r="DZ269" s="207"/>
      <c r="EA269" s="207"/>
      <c r="EB269" s="207"/>
      <c r="EC269" s="207"/>
      <c r="ED269" s="207"/>
      <c r="EE269" s="207"/>
      <c r="EF269" s="207"/>
      <c r="EG269" s="207"/>
      <c r="EH269" s="207"/>
      <c r="EI269" s="207"/>
      <c r="EJ269" s="207"/>
      <c r="EK269" s="207"/>
      <c r="EL269" s="207"/>
      <c r="EM269" s="207"/>
      <c r="EN269" s="207"/>
      <c r="EO269" s="207"/>
      <c r="EP269" s="207"/>
      <c r="EQ269" s="207"/>
      <c r="ER269" s="207"/>
      <c r="ES269" s="207"/>
      <c r="ET269" s="207"/>
      <c r="EU269" s="207"/>
      <c r="EV269" s="207"/>
      <c r="EW269" s="207"/>
      <c r="EX269" s="207"/>
      <c r="EY269" s="207"/>
      <c r="EZ269" s="207"/>
      <c r="FA269" s="207"/>
      <c r="FB269" s="207"/>
      <c r="FC269" s="207"/>
      <c r="FD269" s="207"/>
      <c r="FE269" s="207"/>
      <c r="FF269" s="207"/>
      <c r="FG269" s="207"/>
      <c r="FH269" s="207"/>
      <c r="FI269" s="207"/>
      <c r="FJ269" s="207"/>
      <c r="FK269" s="207"/>
      <c r="FL269" s="207"/>
      <c r="FM269" s="207"/>
      <c r="FN269" s="207"/>
      <c r="FO269" s="207"/>
      <c r="FP269" s="207"/>
      <c r="FQ269" s="207"/>
      <c r="FR269" s="207"/>
      <c r="FS269" s="207"/>
      <c r="FT269" s="207"/>
      <c r="FU269" s="207"/>
      <c r="FV269" s="207"/>
      <c r="FW269" s="207"/>
      <c r="FX269" s="207"/>
      <c r="FY269" s="207"/>
      <c r="FZ269" s="207"/>
      <c r="GA269" s="207"/>
      <c r="GB269" s="207"/>
      <c r="GC269" s="207"/>
      <c r="GD269" s="207"/>
      <c r="GE269" s="207"/>
      <c r="GF269" s="207"/>
      <c r="GG269" s="207"/>
      <c r="GH269" s="207"/>
      <c r="GI269" s="207"/>
      <c r="GJ269" s="207"/>
      <c r="GK269" s="207"/>
      <c r="GL269" s="207"/>
      <c r="GM269" s="207"/>
      <c r="GN269" s="207"/>
      <c r="GO269" s="207"/>
      <c r="GP269" s="207"/>
      <c r="GQ269" s="207"/>
      <c r="GR269" s="207"/>
      <c r="GS269" s="207"/>
    </row>
    <row r="270" spans="2:237" s="199" customFormat="1" x14ac:dyDescent="0.35">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c r="BI270" s="207"/>
      <c r="BJ270" s="207"/>
      <c r="BK270" s="207"/>
      <c r="BL270" s="207"/>
      <c r="BM270" s="207"/>
      <c r="BN270" s="207"/>
      <c r="BO270" s="207"/>
      <c r="BP270" s="207"/>
      <c r="BQ270" s="207"/>
      <c r="BR270" s="207"/>
      <c r="BS270" s="207"/>
      <c r="BT270" s="207"/>
      <c r="BU270" s="207"/>
      <c r="BV270" s="207"/>
      <c r="BW270" s="207"/>
      <c r="BX270" s="207"/>
      <c r="BY270" s="207"/>
      <c r="BZ270" s="207"/>
      <c r="CA270" s="207"/>
      <c r="CB270" s="207"/>
      <c r="CC270" s="207"/>
      <c r="CD270" s="207"/>
      <c r="CE270" s="207"/>
      <c r="CF270" s="207"/>
      <c r="CG270" s="207"/>
      <c r="CH270" s="207"/>
      <c r="CI270" s="207"/>
      <c r="CJ270" s="207"/>
      <c r="CK270" s="207"/>
      <c r="CL270" s="207"/>
      <c r="CM270" s="207"/>
      <c r="CN270" s="207"/>
      <c r="CO270" s="207"/>
      <c r="CP270" s="207"/>
      <c r="CQ270" s="207"/>
      <c r="CR270" s="207"/>
      <c r="CS270" s="207"/>
      <c r="CT270" s="207"/>
      <c r="CU270" s="207"/>
      <c r="CV270" s="207"/>
      <c r="CW270" s="207"/>
      <c r="CX270" s="207"/>
      <c r="CY270" s="207"/>
      <c r="CZ270" s="207"/>
      <c r="DA270" s="207"/>
      <c r="DB270" s="207"/>
      <c r="DC270" s="207"/>
      <c r="DD270" s="207"/>
      <c r="DE270" s="207"/>
      <c r="DF270" s="207"/>
      <c r="DG270" s="207"/>
      <c r="DH270" s="207"/>
      <c r="DI270" s="207"/>
      <c r="DJ270" s="207"/>
      <c r="DK270" s="207"/>
      <c r="DL270" s="207"/>
      <c r="DM270" s="207"/>
      <c r="DN270" s="207"/>
      <c r="DO270" s="207"/>
      <c r="DP270" s="207"/>
      <c r="DQ270" s="207"/>
      <c r="DR270" s="207"/>
      <c r="DS270" s="207"/>
      <c r="DT270" s="207"/>
      <c r="DU270" s="207"/>
      <c r="DV270" s="207"/>
      <c r="DW270" s="207"/>
      <c r="DX270" s="207"/>
      <c r="DY270" s="207"/>
      <c r="DZ270" s="207"/>
      <c r="EA270" s="207"/>
      <c r="EB270" s="207"/>
      <c r="EC270" s="207"/>
      <c r="ED270" s="207"/>
      <c r="EE270" s="207"/>
      <c r="EF270" s="207"/>
      <c r="EG270" s="207"/>
      <c r="EH270" s="207"/>
      <c r="EI270" s="207"/>
      <c r="EJ270" s="207"/>
      <c r="EK270" s="207"/>
      <c r="EL270" s="207"/>
      <c r="EM270" s="207"/>
      <c r="EN270" s="207"/>
      <c r="EO270" s="207"/>
      <c r="EP270" s="207"/>
      <c r="EQ270" s="207"/>
      <c r="ER270" s="207"/>
      <c r="ES270" s="207"/>
      <c r="ET270" s="207"/>
      <c r="EU270" s="207"/>
      <c r="EV270" s="207"/>
      <c r="EW270" s="207"/>
      <c r="EX270" s="207"/>
      <c r="EY270" s="207"/>
      <c r="EZ270" s="207"/>
      <c r="FA270" s="207"/>
      <c r="FB270" s="207"/>
      <c r="FC270" s="207"/>
      <c r="FD270" s="207"/>
      <c r="FE270" s="207"/>
      <c r="FF270" s="207"/>
      <c r="FG270" s="207"/>
      <c r="FH270" s="207"/>
      <c r="FI270" s="207"/>
      <c r="FJ270" s="207"/>
      <c r="FK270" s="207"/>
      <c r="FL270" s="207"/>
      <c r="FM270" s="207"/>
      <c r="FN270" s="207"/>
      <c r="FO270" s="207"/>
      <c r="FP270" s="207"/>
      <c r="FQ270" s="207"/>
      <c r="FR270" s="207"/>
      <c r="FS270" s="207"/>
      <c r="FT270" s="207"/>
      <c r="FU270" s="207"/>
      <c r="FV270" s="207"/>
      <c r="FW270" s="207"/>
      <c r="FX270" s="207"/>
      <c r="FY270" s="207"/>
      <c r="FZ270" s="207"/>
      <c r="GA270" s="207"/>
      <c r="GB270" s="207"/>
      <c r="GC270" s="207"/>
      <c r="GD270" s="207"/>
      <c r="GE270" s="207"/>
      <c r="GF270" s="207"/>
      <c r="GG270" s="207"/>
      <c r="GH270" s="207"/>
      <c r="GI270" s="207"/>
      <c r="GJ270" s="207"/>
      <c r="GK270" s="207"/>
      <c r="GL270" s="207"/>
      <c r="GM270" s="207"/>
      <c r="GN270" s="207"/>
      <c r="GO270" s="207"/>
      <c r="GP270" s="207"/>
      <c r="GQ270" s="207"/>
      <c r="GR270" s="207"/>
      <c r="GS270" s="207"/>
    </row>
    <row r="271" spans="2:237" s="199" customFormat="1" ht="15" thickBot="1" x14ac:dyDescent="0.4">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c r="BI271" s="207"/>
      <c r="BJ271" s="207"/>
      <c r="BK271" s="207"/>
      <c r="BL271" s="207"/>
      <c r="BM271" s="207"/>
      <c r="BN271" s="207"/>
      <c r="BO271" s="207"/>
      <c r="BP271" s="207"/>
      <c r="BQ271" s="207"/>
      <c r="BR271" s="207"/>
      <c r="BS271" s="207"/>
      <c r="BT271" s="207"/>
      <c r="BU271" s="207"/>
      <c r="BV271" s="207"/>
      <c r="BW271" s="207"/>
      <c r="BX271" s="207"/>
      <c r="BY271" s="207"/>
      <c r="BZ271" s="207"/>
      <c r="CA271" s="207"/>
      <c r="CB271" s="207"/>
      <c r="CC271" s="207"/>
      <c r="CD271" s="207"/>
      <c r="CE271" s="207"/>
      <c r="CF271" s="207"/>
      <c r="CG271" s="207"/>
      <c r="CH271" s="207"/>
      <c r="CI271" s="207"/>
      <c r="CJ271" s="207"/>
      <c r="CK271" s="207"/>
      <c r="CL271" s="207"/>
      <c r="CM271" s="207"/>
      <c r="CN271" s="207"/>
      <c r="CO271" s="207"/>
      <c r="CP271" s="207"/>
      <c r="CQ271" s="207"/>
      <c r="CR271" s="207"/>
      <c r="CS271" s="207"/>
      <c r="CT271" s="207"/>
      <c r="CU271" s="207"/>
      <c r="CV271" s="207"/>
      <c r="CW271" s="207"/>
      <c r="CX271" s="207"/>
      <c r="CY271" s="207"/>
      <c r="CZ271" s="207"/>
      <c r="DA271" s="207"/>
      <c r="DB271" s="207"/>
      <c r="DC271" s="207"/>
      <c r="DD271" s="207"/>
      <c r="DE271" s="207"/>
      <c r="DF271" s="207"/>
      <c r="DG271" s="207"/>
      <c r="DH271" s="207"/>
      <c r="DI271" s="207"/>
      <c r="DJ271" s="207"/>
      <c r="DK271" s="207"/>
      <c r="DL271" s="207"/>
      <c r="DM271" s="207"/>
      <c r="DN271" s="207"/>
      <c r="DO271" s="207"/>
      <c r="DP271" s="207"/>
      <c r="DQ271" s="207"/>
      <c r="DR271" s="207"/>
      <c r="DS271" s="207"/>
      <c r="DT271" s="207"/>
      <c r="DU271" s="207"/>
      <c r="DV271" s="207"/>
      <c r="DW271" s="207"/>
      <c r="DX271" s="207"/>
      <c r="DY271" s="207"/>
      <c r="DZ271" s="207"/>
      <c r="EA271" s="207"/>
      <c r="EB271" s="207"/>
      <c r="EC271" s="207"/>
      <c r="ED271" s="207"/>
      <c r="EE271" s="207"/>
      <c r="EF271" s="207"/>
      <c r="EG271" s="207"/>
      <c r="EH271" s="207"/>
      <c r="EI271" s="207"/>
      <c r="EJ271" s="207"/>
      <c r="EK271" s="207"/>
      <c r="EL271" s="207"/>
      <c r="EM271" s="207"/>
      <c r="EN271" s="207"/>
      <c r="EO271" s="207"/>
      <c r="EP271" s="207"/>
      <c r="EQ271" s="207"/>
      <c r="ER271" s="207"/>
      <c r="ES271" s="207"/>
      <c r="ET271" s="207"/>
      <c r="EU271" s="207"/>
      <c r="EV271" s="207"/>
      <c r="EW271" s="207"/>
      <c r="EX271" s="207"/>
      <c r="EY271" s="207"/>
      <c r="EZ271" s="207"/>
      <c r="FA271" s="207"/>
      <c r="FB271" s="207"/>
      <c r="FC271" s="207"/>
      <c r="FD271" s="207"/>
      <c r="FE271" s="207"/>
      <c r="FF271" s="207"/>
      <c r="FG271" s="207"/>
      <c r="FH271" s="207"/>
      <c r="FI271" s="207"/>
      <c r="FJ271" s="207"/>
      <c r="FK271" s="207"/>
      <c r="FL271" s="207"/>
      <c r="FM271" s="207"/>
      <c r="FN271" s="207"/>
      <c r="FO271" s="207"/>
      <c r="FP271" s="207"/>
      <c r="FQ271" s="207"/>
      <c r="FR271" s="207"/>
      <c r="FS271" s="207"/>
      <c r="FT271" s="207"/>
      <c r="FU271" s="207"/>
      <c r="FV271" s="207"/>
      <c r="FW271" s="207"/>
      <c r="FX271" s="207"/>
      <c r="FY271" s="207"/>
      <c r="FZ271" s="207"/>
      <c r="GA271" s="207"/>
      <c r="GB271" s="207"/>
      <c r="GC271" s="207"/>
      <c r="GD271" s="207"/>
      <c r="GE271" s="207"/>
      <c r="GF271" s="207"/>
      <c r="GG271" s="207"/>
      <c r="GH271" s="207"/>
      <c r="GI271" s="207"/>
      <c r="GJ271" s="207"/>
      <c r="GK271" s="207"/>
      <c r="GL271" s="207"/>
      <c r="GM271" s="207"/>
      <c r="GN271" s="207"/>
      <c r="GO271" s="207"/>
      <c r="GP271" s="207"/>
      <c r="GQ271" s="207"/>
      <c r="GR271" s="207"/>
      <c r="GS271" s="207"/>
    </row>
    <row r="272" spans="2:237" s="199" customFormat="1" ht="21.5" thickBot="1" x14ac:dyDescent="0.4">
      <c r="B272" s="233" t="s">
        <v>351</v>
      </c>
      <c r="C272" s="234"/>
      <c r="D272" s="234"/>
      <c r="E272" s="234"/>
      <c r="F272" s="235"/>
      <c r="G272" s="234"/>
      <c r="H272" s="234"/>
      <c r="I272" s="234"/>
      <c r="J272" s="234"/>
      <c r="K272" s="234"/>
      <c r="L272" s="234"/>
      <c r="M272" s="234"/>
      <c r="N272" s="234"/>
      <c r="O272" s="235"/>
      <c r="P272" s="234"/>
      <c r="Q272" s="234"/>
      <c r="R272" s="234"/>
      <c r="S272" s="234"/>
      <c r="T272" s="234"/>
      <c r="U272" s="234"/>
      <c r="V272" s="234"/>
      <c r="W272" s="234"/>
      <c r="X272" s="234"/>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68"/>
      <c r="BI272" s="207"/>
      <c r="BJ272" s="207"/>
      <c r="BK272" s="207"/>
      <c r="BL272" s="207"/>
      <c r="BM272" s="207"/>
      <c r="BN272" s="207"/>
      <c r="BO272" s="207"/>
      <c r="BP272" s="207"/>
      <c r="BQ272" s="207"/>
      <c r="BR272" s="207"/>
      <c r="BS272" s="207"/>
      <c r="BT272" s="207"/>
      <c r="BU272" s="207"/>
      <c r="BV272" s="207"/>
      <c r="BW272" s="207"/>
      <c r="BX272" s="207"/>
      <c r="BY272" s="207"/>
      <c r="BZ272" s="207"/>
      <c r="CA272" s="207"/>
      <c r="CB272" s="207"/>
      <c r="CC272" s="207"/>
      <c r="CD272" s="207"/>
      <c r="CE272" s="207"/>
      <c r="CF272" s="207"/>
      <c r="CG272" s="207"/>
      <c r="CH272" s="207"/>
      <c r="CI272" s="207"/>
      <c r="CJ272" s="207"/>
      <c r="CK272" s="207"/>
      <c r="CL272" s="207"/>
      <c r="CM272" s="207"/>
      <c r="CN272" s="207"/>
      <c r="CO272" s="207"/>
      <c r="CP272" s="207"/>
      <c r="CQ272" s="207"/>
      <c r="CR272" s="207"/>
      <c r="CS272" s="207"/>
      <c r="CT272" s="207"/>
      <c r="CU272" s="207"/>
      <c r="CV272" s="207"/>
      <c r="CW272" s="207"/>
      <c r="CX272" s="207"/>
      <c r="CY272" s="207"/>
      <c r="CZ272" s="207"/>
      <c r="DA272" s="207"/>
      <c r="DB272" s="207"/>
      <c r="DC272" s="207"/>
      <c r="DD272" s="207"/>
      <c r="DE272" s="207"/>
      <c r="DF272" s="207"/>
      <c r="DG272" s="207"/>
      <c r="DH272" s="207"/>
      <c r="DI272" s="207"/>
      <c r="DJ272" s="207"/>
      <c r="DK272" s="207"/>
      <c r="DL272" s="207"/>
      <c r="DM272" s="207"/>
      <c r="DN272" s="207"/>
      <c r="DO272" s="207"/>
      <c r="DP272" s="207"/>
      <c r="DQ272" s="207"/>
      <c r="DR272" s="207"/>
      <c r="DS272" s="207"/>
      <c r="DT272" s="207"/>
      <c r="DU272" s="207"/>
      <c r="DV272" s="207"/>
      <c r="DW272" s="207"/>
      <c r="DX272" s="207"/>
      <c r="DY272" s="207"/>
      <c r="DZ272" s="207"/>
      <c r="EA272" s="207"/>
      <c r="EB272" s="207"/>
      <c r="EC272" s="207"/>
      <c r="ED272" s="207"/>
      <c r="EE272" s="207"/>
      <c r="EF272" s="207"/>
      <c r="EG272" s="207"/>
      <c r="EH272" s="207"/>
      <c r="EI272" s="207"/>
      <c r="EJ272" s="207"/>
      <c r="EK272" s="207"/>
      <c r="EL272" s="207"/>
      <c r="EM272" s="207"/>
      <c r="EN272" s="207"/>
      <c r="EO272" s="207"/>
      <c r="EP272" s="207"/>
      <c r="EQ272" s="207"/>
      <c r="ER272" s="207"/>
      <c r="ES272" s="207"/>
      <c r="ET272" s="207"/>
      <c r="EU272" s="207"/>
      <c r="EV272" s="207"/>
      <c r="EW272" s="207"/>
      <c r="EX272" s="207"/>
      <c r="EY272" s="207"/>
      <c r="EZ272" s="207"/>
      <c r="FA272" s="207"/>
      <c r="FB272" s="207"/>
      <c r="FC272" s="207"/>
      <c r="FD272" s="207"/>
      <c r="FE272" s="207"/>
      <c r="FF272" s="207"/>
      <c r="FG272" s="207"/>
      <c r="FH272" s="207"/>
      <c r="FI272" s="207"/>
      <c r="FJ272" s="207"/>
      <c r="FK272" s="207"/>
      <c r="FL272" s="207"/>
      <c r="FM272" s="207"/>
      <c r="FN272" s="207"/>
      <c r="FO272" s="207"/>
      <c r="FP272" s="207"/>
      <c r="FQ272" s="207"/>
      <c r="FR272" s="207"/>
      <c r="FS272" s="207"/>
      <c r="FT272" s="207"/>
      <c r="FU272" s="207"/>
      <c r="FV272" s="207"/>
      <c r="FW272" s="207"/>
      <c r="FX272" s="207"/>
      <c r="FY272" s="207"/>
      <c r="FZ272" s="207"/>
      <c r="GA272" s="207"/>
      <c r="GB272" s="207"/>
      <c r="GC272" s="207"/>
      <c r="GD272" s="207"/>
      <c r="GE272" s="207"/>
      <c r="GF272" s="207"/>
      <c r="GG272" s="207"/>
      <c r="GH272" s="207"/>
      <c r="GI272" s="207"/>
      <c r="GJ272" s="207"/>
      <c r="GK272" s="207"/>
      <c r="GL272" s="207"/>
      <c r="GM272" s="207"/>
      <c r="GN272" s="207"/>
      <c r="GO272" s="207"/>
      <c r="GP272" s="207"/>
      <c r="GQ272" s="207"/>
      <c r="GR272" s="207"/>
      <c r="GS272" s="207"/>
    </row>
    <row r="273" spans="2:237" s="199" customFormat="1" ht="21.5" thickBot="1" x14ac:dyDescent="0.4">
      <c r="B273" s="258" t="s">
        <v>112</v>
      </c>
      <c r="C273" s="236"/>
      <c r="D273" s="316"/>
      <c r="E273" s="317"/>
      <c r="F273" s="314" t="s">
        <v>113</v>
      </c>
      <c r="G273" s="315"/>
      <c r="H273" s="257"/>
      <c r="I273" s="259"/>
      <c r="J273" s="260"/>
      <c r="K273" s="260"/>
      <c r="L273" s="236"/>
      <c r="M273" s="261"/>
      <c r="N273" s="261"/>
      <c r="O273" s="262" t="s">
        <v>114</v>
      </c>
      <c r="P273" s="210" t="s">
        <v>32</v>
      </c>
      <c r="Q273" s="238"/>
      <c r="R273" s="263" t="s">
        <v>115</v>
      </c>
      <c r="S273" s="316"/>
      <c r="T273" s="317"/>
      <c r="U273" s="236"/>
      <c r="V273" s="236"/>
      <c r="W273" s="236"/>
      <c r="X273" s="236"/>
      <c r="Y273" s="236"/>
      <c r="Z273" s="236"/>
      <c r="AA273" s="236"/>
      <c r="AB273" s="236"/>
      <c r="AC273" s="236"/>
      <c r="AD273" s="236"/>
      <c r="AE273" s="236"/>
      <c r="AF273" s="236"/>
      <c r="AG273" s="236"/>
      <c r="AH273" s="236"/>
      <c r="AI273" s="265"/>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269"/>
      <c r="BI273" s="207"/>
      <c r="BJ273" s="207"/>
      <c r="BK273" s="207"/>
      <c r="BL273" s="207"/>
      <c r="BM273" s="207"/>
      <c r="BN273" s="207"/>
      <c r="BO273" s="207"/>
      <c r="BP273" s="207"/>
      <c r="BQ273" s="207"/>
      <c r="BR273" s="207"/>
      <c r="BS273" s="207"/>
      <c r="BT273" s="207"/>
      <c r="BU273" s="207"/>
      <c r="BV273" s="207"/>
      <c r="BW273" s="207"/>
      <c r="BX273" s="207"/>
      <c r="BY273" s="207"/>
      <c r="BZ273" s="207"/>
      <c r="CA273" s="207"/>
      <c r="CB273" s="207"/>
      <c r="CC273" s="207"/>
      <c r="CD273" s="207"/>
      <c r="CE273" s="207"/>
      <c r="CF273" s="207"/>
      <c r="CG273" s="207"/>
      <c r="CH273" s="207"/>
      <c r="CI273" s="207"/>
      <c r="CJ273" s="207"/>
      <c r="CK273" s="207"/>
      <c r="CL273" s="207"/>
      <c r="CM273" s="207"/>
      <c r="CN273" s="207"/>
      <c r="CO273" s="207"/>
      <c r="CP273" s="207"/>
      <c r="CQ273" s="207"/>
      <c r="CR273" s="207"/>
      <c r="CS273" s="207"/>
      <c r="CT273" s="207"/>
      <c r="CU273" s="207"/>
      <c r="CV273" s="207"/>
      <c r="CW273" s="207"/>
      <c r="CX273" s="207"/>
      <c r="CY273" s="207"/>
      <c r="CZ273" s="207"/>
      <c r="DA273" s="207"/>
      <c r="DB273" s="207"/>
      <c r="DC273" s="207"/>
      <c r="DD273" s="207"/>
      <c r="DE273" s="207"/>
      <c r="DF273" s="207"/>
      <c r="DG273" s="207"/>
      <c r="DH273" s="207"/>
      <c r="DI273" s="207"/>
      <c r="DJ273" s="207"/>
      <c r="DK273" s="207"/>
      <c r="DL273" s="207"/>
      <c r="DM273" s="207"/>
      <c r="DN273" s="207"/>
      <c r="DO273" s="207"/>
      <c r="DP273" s="207"/>
      <c r="DQ273" s="207"/>
      <c r="DR273" s="207"/>
      <c r="DS273" s="207"/>
      <c r="DT273" s="207"/>
      <c r="DU273" s="207"/>
      <c r="DV273" s="207"/>
      <c r="DW273" s="207"/>
      <c r="DX273" s="207"/>
      <c r="DY273" s="207"/>
      <c r="DZ273" s="207"/>
      <c r="EA273" s="207"/>
      <c r="EB273" s="207"/>
      <c r="EC273" s="207"/>
      <c r="ED273" s="207"/>
      <c r="EE273" s="207"/>
      <c r="EF273" s="207"/>
      <c r="EG273" s="207"/>
      <c r="EH273" s="207"/>
      <c r="EI273" s="207"/>
      <c r="EJ273" s="207"/>
      <c r="EK273" s="207"/>
      <c r="EL273" s="207"/>
      <c r="EM273" s="207"/>
      <c r="EN273" s="207"/>
      <c r="EO273" s="207"/>
      <c r="EP273" s="207"/>
      <c r="EQ273" s="207"/>
      <c r="ER273" s="207"/>
      <c r="ES273" s="207"/>
      <c r="ET273" s="207"/>
      <c r="EU273" s="207"/>
      <c r="EV273" s="207"/>
      <c r="EW273" s="207"/>
      <c r="EX273" s="207"/>
      <c r="EY273" s="207"/>
      <c r="EZ273" s="207"/>
      <c r="FA273" s="207"/>
      <c r="FB273" s="207"/>
      <c r="FC273" s="207"/>
      <c r="FD273" s="207"/>
      <c r="FE273" s="207"/>
      <c r="FF273" s="207"/>
      <c r="FG273" s="207"/>
      <c r="FH273" s="207"/>
      <c r="FI273" s="207"/>
      <c r="FJ273" s="207"/>
      <c r="FK273" s="207"/>
      <c r="FL273" s="207"/>
      <c r="FM273" s="207"/>
      <c r="FN273" s="207"/>
      <c r="FO273" s="207"/>
      <c r="FP273" s="207"/>
      <c r="FQ273" s="207"/>
      <c r="FR273" s="207"/>
      <c r="FS273" s="207"/>
      <c r="FT273" s="207"/>
      <c r="FU273" s="207"/>
      <c r="FV273" s="207"/>
      <c r="FW273" s="207"/>
      <c r="FX273" s="207"/>
      <c r="FY273" s="207"/>
      <c r="FZ273" s="207"/>
      <c r="GA273" s="207"/>
      <c r="GB273" s="207"/>
      <c r="GC273" s="207"/>
      <c r="GD273" s="207"/>
      <c r="GE273" s="207"/>
      <c r="GF273" s="207"/>
      <c r="GG273" s="207"/>
      <c r="GH273" s="207"/>
      <c r="GI273" s="207"/>
      <c r="GJ273" s="207"/>
      <c r="GK273" s="207"/>
      <c r="GL273" s="207"/>
      <c r="GM273" s="207"/>
      <c r="GN273" s="207"/>
      <c r="GO273" s="207"/>
      <c r="GP273" s="207"/>
      <c r="GQ273" s="207"/>
      <c r="GR273" s="207"/>
      <c r="GS273" s="207"/>
    </row>
    <row r="274" spans="2:237" s="199" customFormat="1" ht="21.5" thickBot="1" x14ac:dyDescent="0.5">
      <c r="B274" s="239"/>
      <c r="C274" s="240"/>
      <c r="D274" s="241"/>
      <c r="E274" s="241"/>
      <c r="F274" s="242"/>
      <c r="G274" s="242"/>
      <c r="H274" s="243"/>
      <c r="I274" s="244"/>
      <c r="J274" s="244"/>
      <c r="K274" s="244"/>
      <c r="L274" s="245"/>
      <c r="M274" s="242"/>
      <c r="N274" s="242"/>
      <c r="O274" s="245"/>
      <c r="P274" s="242"/>
      <c r="Q274" s="242"/>
      <c r="R274" s="240"/>
      <c r="S274" s="246"/>
      <c r="T274" s="246"/>
      <c r="U274" s="240"/>
      <c r="V274" s="240"/>
      <c r="W274" s="240"/>
      <c r="X274" s="240"/>
      <c r="Y274" s="240"/>
      <c r="Z274" s="240"/>
      <c r="AA274" s="240"/>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c r="AX274" s="240"/>
      <c r="AY274" s="240"/>
      <c r="AZ274" s="240"/>
      <c r="BA274" s="240"/>
      <c r="BB274" s="240"/>
      <c r="BC274" s="240"/>
      <c r="BD274" s="240"/>
      <c r="BE274" s="240"/>
      <c r="BF274" s="240"/>
      <c r="BG274" s="240"/>
      <c r="BH274" s="270"/>
      <c r="BI274" s="207"/>
      <c r="BJ274" s="207"/>
      <c r="BK274" s="207"/>
      <c r="BL274" s="207"/>
      <c r="BM274" s="207"/>
      <c r="BN274" s="207"/>
      <c r="BO274" s="207"/>
      <c r="BP274" s="207"/>
      <c r="BQ274" s="207"/>
      <c r="BR274" s="207"/>
      <c r="BS274" s="207"/>
      <c r="BT274" s="207"/>
      <c r="BU274" s="207"/>
      <c r="BV274" s="207"/>
      <c r="BW274" s="207"/>
      <c r="BX274" s="207"/>
      <c r="BY274" s="207"/>
      <c r="BZ274" s="207"/>
      <c r="CA274" s="207"/>
      <c r="CB274" s="207"/>
      <c r="CC274" s="207"/>
      <c r="CD274" s="207"/>
      <c r="CE274" s="207"/>
      <c r="CF274" s="207"/>
      <c r="CG274" s="207"/>
      <c r="CH274" s="207"/>
      <c r="CI274" s="207"/>
      <c r="CJ274" s="207"/>
      <c r="CK274" s="207"/>
      <c r="CL274" s="207"/>
      <c r="CM274" s="207"/>
      <c r="CN274" s="207"/>
      <c r="CO274" s="207"/>
      <c r="CP274" s="207"/>
      <c r="CQ274" s="207"/>
      <c r="CR274" s="207"/>
      <c r="CS274" s="207"/>
      <c r="CT274" s="207"/>
      <c r="CU274" s="207"/>
      <c r="CV274" s="207"/>
      <c r="CW274" s="207"/>
      <c r="CX274" s="207"/>
      <c r="CY274" s="207"/>
      <c r="CZ274" s="207"/>
      <c r="DA274" s="207"/>
      <c r="DB274" s="207"/>
      <c r="DC274" s="207"/>
      <c r="DD274" s="207"/>
      <c r="DE274" s="207"/>
      <c r="DF274" s="207"/>
      <c r="DG274" s="207"/>
      <c r="DH274" s="207"/>
      <c r="DI274" s="207"/>
      <c r="DJ274" s="207"/>
      <c r="DK274" s="207"/>
      <c r="DL274" s="207"/>
      <c r="DM274" s="207"/>
      <c r="DN274" s="207"/>
      <c r="DO274" s="207"/>
      <c r="DP274" s="207"/>
      <c r="DQ274" s="207"/>
      <c r="DR274" s="207"/>
      <c r="DS274" s="207"/>
      <c r="DT274" s="207"/>
      <c r="DU274" s="207"/>
      <c r="DV274" s="207"/>
      <c r="DW274" s="207"/>
      <c r="DX274" s="207"/>
      <c r="DY274" s="207"/>
      <c r="DZ274" s="207"/>
      <c r="EA274" s="207"/>
      <c r="EB274" s="207"/>
      <c r="EC274" s="207"/>
      <c r="ED274" s="207"/>
      <c r="EE274" s="207"/>
      <c r="EF274" s="207"/>
      <c r="EG274" s="207"/>
      <c r="EH274" s="207"/>
      <c r="EI274" s="207"/>
      <c r="EJ274" s="207"/>
      <c r="EK274" s="207"/>
      <c r="EL274" s="207"/>
      <c r="EM274" s="207"/>
      <c r="EN274" s="207"/>
      <c r="EO274" s="207"/>
      <c r="EP274" s="207"/>
      <c r="EQ274" s="207"/>
      <c r="ER274" s="207"/>
      <c r="ES274" s="207"/>
      <c r="ET274" s="207"/>
      <c r="EU274" s="207"/>
      <c r="EV274" s="207"/>
      <c r="EW274" s="207"/>
      <c r="EX274" s="207"/>
      <c r="EY274" s="207"/>
      <c r="EZ274" s="207"/>
      <c r="FA274" s="207"/>
      <c r="FB274" s="207"/>
      <c r="FC274" s="207"/>
      <c r="FD274" s="207"/>
      <c r="FE274" s="207"/>
      <c r="FF274" s="207"/>
      <c r="FG274" s="207"/>
      <c r="FH274" s="207"/>
      <c r="FI274" s="207"/>
      <c r="FJ274" s="207"/>
      <c r="FK274" s="207"/>
      <c r="FL274" s="207"/>
      <c r="FM274" s="207"/>
      <c r="FN274" s="207"/>
      <c r="FO274" s="207"/>
      <c r="FP274" s="207"/>
      <c r="FQ274" s="207"/>
      <c r="FR274" s="207"/>
      <c r="FS274" s="207"/>
      <c r="FT274" s="207"/>
      <c r="FU274" s="207"/>
      <c r="FV274" s="207"/>
      <c r="FW274" s="207"/>
      <c r="FX274" s="207"/>
      <c r="FY274" s="207"/>
      <c r="FZ274" s="207"/>
      <c r="GA274" s="207"/>
      <c r="GB274" s="207"/>
      <c r="GC274" s="207"/>
      <c r="GD274" s="207"/>
      <c r="GE274" s="207"/>
      <c r="GF274" s="207"/>
      <c r="GG274" s="207"/>
      <c r="GH274" s="207"/>
      <c r="GI274" s="207"/>
      <c r="GJ274" s="207"/>
      <c r="GK274" s="207"/>
      <c r="GL274" s="207"/>
      <c r="GM274" s="207"/>
      <c r="GN274" s="207"/>
      <c r="GO274" s="207"/>
      <c r="GP274" s="207"/>
      <c r="GQ274" s="207"/>
      <c r="GR274" s="207"/>
      <c r="GS274" s="207"/>
    </row>
    <row r="275" spans="2:237" s="199" customFormat="1" ht="15" thickBot="1" x14ac:dyDescent="0.4">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c r="BT275" s="207"/>
      <c r="BU275" s="207"/>
      <c r="BV275" s="207"/>
      <c r="BW275" s="207"/>
      <c r="BX275" s="207"/>
      <c r="BY275" s="207"/>
      <c r="BZ275" s="207"/>
      <c r="CA275" s="207"/>
      <c r="CB275" s="207"/>
      <c r="CC275" s="207"/>
      <c r="CD275" s="207"/>
      <c r="CE275" s="207"/>
      <c r="CF275" s="207"/>
      <c r="CG275" s="207"/>
      <c r="CH275" s="207"/>
      <c r="CI275" s="207"/>
      <c r="CJ275" s="207"/>
      <c r="CK275" s="207"/>
      <c r="CL275" s="207"/>
      <c r="CM275" s="207"/>
      <c r="CN275" s="207"/>
      <c r="CO275" s="207"/>
      <c r="CP275" s="207"/>
      <c r="CQ275" s="207"/>
      <c r="CR275" s="207"/>
      <c r="CS275" s="207"/>
      <c r="CT275" s="207"/>
      <c r="CU275" s="207"/>
      <c r="CV275" s="207"/>
      <c r="CW275" s="207"/>
      <c r="CX275" s="207"/>
      <c r="CY275" s="207"/>
      <c r="CZ275" s="207"/>
      <c r="DA275" s="207"/>
      <c r="DB275" s="207"/>
      <c r="DC275" s="207"/>
      <c r="DD275" s="207"/>
      <c r="DE275" s="207"/>
      <c r="DF275" s="207"/>
      <c r="DG275" s="207"/>
      <c r="DH275" s="207"/>
      <c r="DI275" s="207"/>
      <c r="DJ275" s="207"/>
      <c r="DK275" s="207"/>
      <c r="DL275" s="207"/>
      <c r="DM275" s="207"/>
      <c r="DN275" s="207"/>
      <c r="DO275" s="207"/>
      <c r="DP275" s="207"/>
      <c r="DQ275" s="207"/>
      <c r="DR275" s="207"/>
      <c r="DS275" s="207"/>
      <c r="DT275" s="207"/>
      <c r="DU275" s="207"/>
      <c r="DV275" s="207"/>
      <c r="DW275" s="207"/>
      <c r="DX275" s="207"/>
      <c r="DY275" s="207"/>
      <c r="DZ275" s="207"/>
      <c r="EA275" s="207"/>
      <c r="EB275" s="207"/>
      <c r="EC275" s="207"/>
      <c r="ED275" s="207"/>
      <c r="EE275" s="207"/>
      <c r="EF275" s="207"/>
      <c r="EG275" s="207"/>
      <c r="EH275" s="207"/>
      <c r="EI275" s="207"/>
      <c r="EJ275" s="207"/>
      <c r="EK275" s="207"/>
      <c r="EL275" s="207"/>
      <c r="EM275" s="207"/>
      <c r="EN275" s="207"/>
      <c r="EO275" s="207"/>
      <c r="EP275" s="207"/>
      <c r="EQ275" s="207"/>
      <c r="ER275" s="207"/>
      <c r="ES275" s="207"/>
      <c r="ET275" s="207"/>
      <c r="EU275" s="207"/>
      <c r="EV275" s="207"/>
      <c r="EW275" s="207"/>
      <c r="EX275" s="207"/>
      <c r="EY275" s="207"/>
      <c r="EZ275" s="207"/>
      <c r="FA275" s="207"/>
      <c r="FB275" s="207"/>
      <c r="FC275" s="207"/>
      <c r="FD275" s="207"/>
      <c r="FE275" s="207"/>
      <c r="FF275" s="207"/>
      <c r="FG275" s="207"/>
      <c r="FH275" s="207"/>
      <c r="FI275" s="207"/>
      <c r="FJ275" s="207"/>
      <c r="FK275" s="207"/>
      <c r="FL275" s="207"/>
      <c r="FM275" s="207"/>
      <c r="FN275" s="207"/>
      <c r="FO275" s="207"/>
      <c r="FP275" s="207"/>
      <c r="FQ275" s="207"/>
      <c r="FR275" s="207"/>
      <c r="FS275" s="207"/>
      <c r="FT275" s="207"/>
      <c r="FU275" s="207"/>
      <c r="FV275" s="207"/>
      <c r="FW275" s="207"/>
      <c r="FX275" s="207"/>
      <c r="FY275" s="207"/>
      <c r="FZ275" s="207"/>
      <c r="GA275" s="207"/>
      <c r="GB275" s="207"/>
      <c r="GC275" s="207"/>
      <c r="GD275" s="207"/>
      <c r="GE275" s="207"/>
      <c r="GF275" s="207"/>
      <c r="GG275" s="207"/>
      <c r="GH275" s="207"/>
      <c r="GI275" s="207"/>
      <c r="GJ275" s="207"/>
      <c r="GK275" s="207"/>
      <c r="GL275" s="207"/>
      <c r="GM275" s="207"/>
      <c r="GN275" s="207"/>
      <c r="GO275" s="207"/>
      <c r="GP275" s="207"/>
      <c r="GQ275" s="207"/>
      <c r="GR275" s="207"/>
      <c r="GS275" s="207"/>
    </row>
    <row r="276" spans="2:237" s="199" customFormat="1" ht="21.5" thickBot="1" x14ac:dyDescent="0.55000000000000004">
      <c r="B276" s="297" t="s">
        <v>65</v>
      </c>
      <c r="C276" s="298"/>
      <c r="D276" s="299"/>
      <c r="F276" s="300" t="s">
        <v>23</v>
      </c>
      <c r="G276" s="301"/>
      <c r="H276" s="301"/>
      <c r="I276" s="301"/>
      <c r="J276" s="301"/>
      <c r="K276" s="301"/>
      <c r="L276" s="301"/>
      <c r="M276" s="302"/>
      <c r="O276" s="303" t="s">
        <v>24</v>
      </c>
      <c r="P276" s="304"/>
      <c r="Q276" s="304"/>
      <c r="R276" s="304"/>
      <c r="S276" s="304"/>
      <c r="T276" s="304"/>
      <c r="U276" s="304"/>
      <c r="V276" s="305"/>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207"/>
      <c r="DL276" s="207"/>
      <c r="DM276" s="207"/>
      <c r="DN276" s="207"/>
      <c r="DO276" s="207"/>
      <c r="DP276" s="207"/>
      <c r="DQ276" s="207"/>
      <c r="DR276" s="207"/>
      <c r="DS276" s="207"/>
      <c r="DT276" s="207"/>
      <c r="DU276" s="207"/>
      <c r="DV276" s="207"/>
      <c r="DW276" s="207"/>
      <c r="DX276" s="207"/>
      <c r="DY276" s="207"/>
      <c r="DZ276" s="207"/>
      <c r="EA276" s="207"/>
      <c r="EB276" s="207"/>
      <c r="EC276" s="207"/>
      <c r="ED276" s="207"/>
      <c r="EE276" s="207"/>
      <c r="EF276" s="207"/>
      <c r="EG276" s="207"/>
      <c r="EH276" s="207"/>
      <c r="EI276" s="207"/>
      <c r="EJ276" s="207"/>
      <c r="EK276" s="207"/>
      <c r="EL276" s="207"/>
      <c r="EM276" s="207"/>
      <c r="EN276" s="207"/>
      <c r="EO276" s="207"/>
      <c r="EP276" s="207"/>
      <c r="EQ276" s="207"/>
      <c r="ER276" s="207"/>
      <c r="ES276" s="207"/>
      <c r="ET276" s="207"/>
      <c r="EU276" s="207"/>
      <c r="EV276" s="207"/>
      <c r="EW276" s="207"/>
      <c r="EX276" s="207"/>
      <c r="EY276" s="207"/>
      <c r="EZ276" s="207"/>
      <c r="FA276" s="207"/>
      <c r="FB276" s="207"/>
      <c r="FC276" s="207"/>
      <c r="FD276" s="207"/>
      <c r="FE276" s="207"/>
      <c r="FF276" s="207"/>
      <c r="FG276" s="207"/>
      <c r="FH276" s="207"/>
      <c r="FI276" s="207"/>
      <c r="FJ276" s="207"/>
      <c r="FK276" s="207"/>
      <c r="FL276" s="207"/>
      <c r="FM276" s="207"/>
      <c r="FN276" s="207"/>
      <c r="FO276" s="207"/>
      <c r="FP276" s="207"/>
      <c r="FQ276" s="207"/>
      <c r="FR276" s="207"/>
      <c r="FS276" s="207"/>
      <c r="FT276" s="207"/>
      <c r="FU276" s="207"/>
      <c r="FV276" s="207"/>
      <c r="FW276" s="207"/>
      <c r="FX276" s="207"/>
      <c r="FY276" s="207"/>
      <c r="FZ276" s="207"/>
      <c r="GA276" s="207"/>
      <c r="GB276" s="207"/>
      <c r="GC276" s="207"/>
      <c r="GD276" s="207"/>
      <c r="GE276" s="207"/>
      <c r="GF276" s="207"/>
      <c r="GG276" s="207"/>
      <c r="GH276" s="207"/>
      <c r="GI276" s="207"/>
      <c r="GJ276" s="207"/>
      <c r="GK276" s="207"/>
      <c r="GL276" s="207"/>
      <c r="GM276" s="207"/>
      <c r="GN276" s="207"/>
      <c r="GO276" s="207"/>
      <c r="GP276" s="207"/>
      <c r="GQ276" s="207"/>
      <c r="GR276" s="207"/>
      <c r="GS276" s="207"/>
    </row>
    <row r="277" spans="2:237" s="199" customFormat="1" ht="21.5" thickBot="1" x14ac:dyDescent="0.55000000000000004">
      <c r="B277" s="247" t="s">
        <v>351</v>
      </c>
      <c r="C277" s="220"/>
      <c r="D277" s="248"/>
      <c r="F277" s="250" t="s">
        <v>351</v>
      </c>
      <c r="G277" s="251"/>
      <c r="H277" s="212"/>
      <c r="I277" s="252"/>
      <c r="J277" s="252"/>
      <c r="K277" s="212"/>
      <c r="L277" s="212"/>
      <c r="M277" s="306" t="s">
        <v>26</v>
      </c>
      <c r="O277" s="217" t="s">
        <v>351</v>
      </c>
      <c r="P277" s="214"/>
      <c r="Q277" s="214"/>
      <c r="R277" s="214"/>
      <c r="S277" s="214"/>
      <c r="T277" s="214"/>
      <c r="U277" s="215"/>
      <c r="V277" s="308" t="s">
        <v>27</v>
      </c>
      <c r="X277" s="218" t="s">
        <v>351</v>
      </c>
      <c r="Y277" s="208" t="s">
        <v>198</v>
      </c>
      <c r="Z277" s="208" t="s">
        <v>199</v>
      </c>
      <c r="AA277" s="208" t="s">
        <v>200</v>
      </c>
      <c r="AB277" s="208" t="s">
        <v>201</v>
      </c>
      <c r="AC277" s="208" t="s">
        <v>202</v>
      </c>
      <c r="AD277" s="208" t="s">
        <v>203</v>
      </c>
      <c r="AE277" s="272" t="s">
        <v>205</v>
      </c>
      <c r="AF277" s="272" t="s">
        <v>206</v>
      </c>
      <c r="AG277" s="272" t="s">
        <v>207</v>
      </c>
      <c r="AH277" s="272" t="s">
        <v>208</v>
      </c>
      <c r="AI277" s="272" t="s">
        <v>209</v>
      </c>
      <c r="AJ277" s="272" t="s">
        <v>210</v>
      </c>
      <c r="AK277" s="272" t="s">
        <v>211</v>
      </c>
      <c r="AL277" s="272" t="s">
        <v>212</v>
      </c>
      <c r="AM277" s="272" t="s">
        <v>213</v>
      </c>
      <c r="AN277" s="272" t="s">
        <v>214</v>
      </c>
      <c r="AO277" s="272" t="s">
        <v>215</v>
      </c>
      <c r="AP277" s="272" t="s">
        <v>216</v>
      </c>
      <c r="AQ277" s="272" t="s">
        <v>217</v>
      </c>
      <c r="AR277" s="272" t="s">
        <v>218</v>
      </c>
      <c r="AS277" s="272" t="s">
        <v>219</v>
      </c>
      <c r="AT277" s="272" t="s">
        <v>220</v>
      </c>
      <c r="AU277" s="272" t="s">
        <v>221</v>
      </c>
      <c r="AV277" s="272" t="s">
        <v>222</v>
      </c>
      <c r="AW277" s="272" t="s">
        <v>223</v>
      </c>
      <c r="AX277" s="272" t="s">
        <v>224</v>
      </c>
      <c r="AY277" s="272" t="s">
        <v>225</v>
      </c>
      <c r="AZ277" s="272" t="s">
        <v>226</v>
      </c>
      <c r="BA277" s="272" t="s">
        <v>227</v>
      </c>
      <c r="BB277" s="272" t="s">
        <v>228</v>
      </c>
      <c r="BC277" s="272" t="s">
        <v>229</v>
      </c>
      <c r="BD277" s="272" t="s">
        <v>230</v>
      </c>
      <c r="BE277" s="272" t="s">
        <v>231</v>
      </c>
      <c r="BF277" s="272" t="s">
        <v>232</v>
      </c>
      <c r="BG277" s="272" t="s">
        <v>233</v>
      </c>
      <c r="BH277" s="272" t="s">
        <v>234</v>
      </c>
      <c r="BI277" s="207"/>
      <c r="BJ277" s="207"/>
      <c r="BK277" s="207"/>
      <c r="BL277" s="207"/>
      <c r="BM277" s="207"/>
      <c r="BN277" s="207"/>
      <c r="BO277" s="207"/>
      <c r="BP277" s="207"/>
      <c r="BQ277" s="207"/>
      <c r="BR277" s="207"/>
      <c r="BS277" s="207"/>
      <c r="BT277" s="207"/>
      <c r="BU277" s="207"/>
      <c r="BV277" s="207"/>
      <c r="BW277" s="207"/>
      <c r="BX277" s="207"/>
      <c r="BY277" s="207"/>
      <c r="BZ277" s="207"/>
      <c r="CA277" s="207"/>
      <c r="CB277" s="207"/>
      <c r="CC277" s="207"/>
      <c r="CD277" s="207"/>
      <c r="CE277" s="207"/>
      <c r="CF277" s="207"/>
      <c r="CG277" s="207"/>
      <c r="CH277" s="207"/>
      <c r="CI277" s="207"/>
      <c r="CJ277" s="207"/>
      <c r="CK277" s="207"/>
      <c r="CL277" s="207"/>
      <c r="CM277" s="207"/>
      <c r="CN277" s="207"/>
      <c r="CO277" s="207"/>
      <c r="CP277" s="207"/>
      <c r="CQ277" s="207"/>
      <c r="CR277" s="207"/>
      <c r="CS277" s="207"/>
      <c r="CT277" s="207"/>
      <c r="CU277" s="207"/>
      <c r="CV277" s="207"/>
      <c r="CW277" s="207"/>
      <c r="CX277" s="207"/>
      <c r="CY277" s="207"/>
      <c r="CZ277" s="207"/>
      <c r="DA277" s="207"/>
      <c r="DB277" s="207"/>
      <c r="DC277" s="207"/>
      <c r="DD277" s="207"/>
      <c r="DE277" s="207"/>
      <c r="DF277" s="207"/>
      <c r="DG277" s="207"/>
      <c r="DH277" s="207"/>
      <c r="DI277" s="207"/>
      <c r="DJ277" s="207"/>
      <c r="DK277" s="207"/>
      <c r="DL277" s="207"/>
      <c r="DM277" s="207"/>
      <c r="DN277" s="207"/>
      <c r="DO277" s="207"/>
      <c r="DP277" s="207"/>
      <c r="DQ277" s="207"/>
      <c r="DR277" s="207"/>
      <c r="DS277" s="207"/>
      <c r="DT277" s="207"/>
      <c r="DU277" s="207"/>
      <c r="DV277" s="207"/>
      <c r="DW277" s="207"/>
      <c r="DX277" s="207"/>
      <c r="DY277" s="207"/>
      <c r="DZ277" s="207"/>
      <c r="EA277" s="207"/>
      <c r="EB277" s="207"/>
      <c r="EC277" s="207"/>
      <c r="ED277" s="207"/>
      <c r="EE277" s="207"/>
      <c r="EF277" s="207"/>
      <c r="EG277" s="207"/>
      <c r="EH277" s="207"/>
      <c r="EI277" s="207"/>
      <c r="EJ277" s="207"/>
      <c r="EK277" s="207"/>
      <c r="EL277" s="207"/>
      <c r="EM277" s="207"/>
      <c r="EN277" s="207"/>
      <c r="EO277" s="207"/>
      <c r="EP277" s="207"/>
      <c r="EQ277" s="207"/>
      <c r="ER277" s="207"/>
      <c r="ES277" s="207"/>
      <c r="ET277" s="207"/>
      <c r="EU277" s="207"/>
      <c r="EV277" s="207"/>
      <c r="EW277" s="207"/>
      <c r="EX277" s="207"/>
      <c r="EY277" s="207"/>
      <c r="EZ277" s="207"/>
      <c r="FA277" s="207"/>
      <c r="FB277" s="207"/>
      <c r="FC277" s="207"/>
      <c r="FD277" s="207"/>
      <c r="FE277" s="207"/>
      <c r="FF277" s="207"/>
      <c r="FG277" s="207"/>
      <c r="FH277" s="207"/>
      <c r="FI277" s="207"/>
      <c r="FJ277" s="207"/>
      <c r="FK277" s="207"/>
      <c r="FL277" s="207"/>
      <c r="FM277" s="207"/>
      <c r="FN277" s="207"/>
      <c r="FO277" s="207"/>
      <c r="FP277" s="207"/>
      <c r="FQ277" s="207"/>
      <c r="FR277" s="207"/>
      <c r="FS277" s="207"/>
      <c r="FT277" s="207"/>
      <c r="FU277" s="207"/>
      <c r="FV277" s="207"/>
      <c r="FW277" s="207"/>
      <c r="FX277" s="207"/>
      <c r="FY277" s="207"/>
      <c r="FZ277" s="207"/>
      <c r="GA277" s="207"/>
      <c r="GB277" s="207"/>
      <c r="GC277" s="207"/>
      <c r="GD277" s="207"/>
      <c r="GE277" s="207"/>
      <c r="GF277" s="207"/>
      <c r="GG277" s="207"/>
      <c r="GH277" s="207"/>
      <c r="GI277" s="207"/>
      <c r="GJ277" s="207"/>
      <c r="GK277" s="207"/>
      <c r="GL277" s="207"/>
      <c r="GM277" s="207"/>
      <c r="GN277" s="207"/>
      <c r="GO277" s="207"/>
      <c r="GP277" s="207"/>
      <c r="GQ277" s="207"/>
      <c r="GR277" s="207"/>
      <c r="GS277" s="207"/>
    </row>
    <row r="278" spans="2:237" s="199" customFormat="1" ht="21.5" thickBot="1" x14ac:dyDescent="0.55000000000000004">
      <c r="B278" s="219" t="s">
        <v>66</v>
      </c>
      <c r="C278" s="220"/>
      <c r="D278" s="202"/>
      <c r="F278" s="253"/>
      <c r="G278" s="212"/>
      <c r="H278" s="254"/>
      <c r="I278" s="281" t="s">
        <v>31</v>
      </c>
      <c r="J278" s="282"/>
      <c r="K278" s="310" t="s">
        <v>32</v>
      </c>
      <c r="L278" s="311"/>
      <c r="M278" s="306"/>
      <c r="O278" s="283" t="s">
        <v>30</v>
      </c>
      <c r="P278" s="284"/>
      <c r="Q278" s="204"/>
      <c r="R278" s="283" t="s">
        <v>31</v>
      </c>
      <c r="S278" s="284"/>
      <c r="T278" s="310" t="s">
        <v>32</v>
      </c>
      <c r="U278" s="311"/>
      <c r="V278" s="308"/>
      <c r="W278" s="221"/>
      <c r="X278" s="222" t="s">
        <v>67</v>
      </c>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c r="BI278" s="207"/>
      <c r="BJ278" s="207">
        <f>Y278</f>
        <v>0</v>
      </c>
      <c r="BK278" s="207">
        <f t="shared" ref="BK278:BK280" si="2584">Z278</f>
        <v>0</v>
      </c>
      <c r="BL278" s="207">
        <f t="shared" ref="BL278:BL280" si="2585">AA278</f>
        <v>0</v>
      </c>
      <c r="BM278" s="207">
        <f t="shared" ref="BM278:BM280" si="2586">AB278</f>
        <v>0</v>
      </c>
      <c r="BN278" s="207">
        <f t="shared" ref="BN278:BN280" si="2587">AC278</f>
        <v>0</v>
      </c>
      <c r="BO278" s="207">
        <f t="shared" ref="BO278:BO280" si="2588">AD278</f>
        <v>0</v>
      </c>
      <c r="BP278" s="207">
        <f t="shared" ref="BP278:BP280" si="2589">AE278</f>
        <v>0</v>
      </c>
      <c r="BQ278" s="207">
        <f t="shared" ref="BQ278:BQ280" si="2590">AF278</f>
        <v>0</v>
      </c>
      <c r="BR278" s="207">
        <f t="shared" ref="BR278:BR280" si="2591">AG278</f>
        <v>0</v>
      </c>
      <c r="BS278" s="207">
        <f t="shared" ref="BS278:BS280" si="2592">AH278</f>
        <v>0</v>
      </c>
      <c r="BT278" s="207">
        <f t="shared" ref="BT278:BT280" si="2593">AI278</f>
        <v>0</v>
      </c>
      <c r="BU278" s="207">
        <f>AJ278</f>
        <v>0</v>
      </c>
      <c r="BV278" s="207">
        <f t="shared" ref="BV278:BV280" si="2594">AK278</f>
        <v>0</v>
      </c>
      <c r="BW278" s="207">
        <f t="shared" ref="BW278:BW280" si="2595">AL278</f>
        <v>0</v>
      </c>
      <c r="BX278" s="207">
        <f t="shared" ref="BX278:BX280" si="2596">AM278</f>
        <v>0</v>
      </c>
      <c r="BY278" s="207">
        <f t="shared" ref="BY278:BY280" si="2597">AN278</f>
        <v>0</v>
      </c>
      <c r="BZ278" s="207">
        <f t="shared" ref="BZ278:BZ280" si="2598">AO278</f>
        <v>0</v>
      </c>
      <c r="CA278" s="207">
        <f t="shared" ref="CA278:CA280" si="2599">AP278</f>
        <v>0</v>
      </c>
      <c r="CB278" s="207">
        <f t="shared" ref="CB278:CB280" si="2600">AQ278</f>
        <v>0</v>
      </c>
      <c r="CC278" s="207">
        <f t="shared" ref="CC278:CC280" si="2601">AR278</f>
        <v>0</v>
      </c>
      <c r="CD278" s="207">
        <f t="shared" ref="CD278:CD280" si="2602">AS278</f>
        <v>0</v>
      </c>
      <c r="CE278" s="207">
        <f t="shared" ref="CE278:CE280" si="2603">AT278</f>
        <v>0</v>
      </c>
      <c r="CF278" s="207">
        <f t="shared" ref="CF278:CF280" si="2604">AU278</f>
        <v>0</v>
      </c>
      <c r="CG278" s="207">
        <f t="shared" ref="CG278:CG280" si="2605">AV278</f>
        <v>0</v>
      </c>
      <c r="CH278" s="207">
        <f t="shared" ref="CH278:CH280" si="2606">AW278</f>
        <v>0</v>
      </c>
      <c r="CI278" s="207">
        <f t="shared" ref="CI278:CI280" si="2607">AX278</f>
        <v>0</v>
      </c>
      <c r="CJ278" s="207">
        <f t="shared" ref="CJ278:CJ280" si="2608">AY278</f>
        <v>0</v>
      </c>
      <c r="CK278" s="207">
        <f t="shared" ref="CK278:CK280" si="2609">AZ278</f>
        <v>0</v>
      </c>
      <c r="CL278" s="207">
        <f t="shared" ref="CL278:CL280" si="2610">BA278</f>
        <v>0</v>
      </c>
      <c r="CM278" s="207">
        <f t="shared" ref="CM278:CM280" si="2611">BB278</f>
        <v>0</v>
      </c>
      <c r="CN278" s="207">
        <f t="shared" ref="CN278:CN280" si="2612">BC278</f>
        <v>0</v>
      </c>
      <c r="CO278" s="207">
        <f t="shared" ref="CO278:CO280" si="2613">BD278</f>
        <v>0</v>
      </c>
      <c r="CP278" s="207">
        <f t="shared" ref="CP278:CP280" si="2614">BE278</f>
        <v>0</v>
      </c>
      <c r="CQ278" s="207">
        <f t="shared" ref="CQ278:CQ280" si="2615">BF278</f>
        <v>0</v>
      </c>
      <c r="CR278" s="207">
        <f>BG278</f>
        <v>0</v>
      </c>
      <c r="CS278" s="207">
        <f t="shared" ref="CS278:CS279" si="2616">BH278</f>
        <v>0</v>
      </c>
      <c r="CT278" s="207">
        <f>Y279</f>
        <v>0</v>
      </c>
      <c r="CU278" s="207">
        <f t="shared" ref="CU278" si="2617">Z279</f>
        <v>0</v>
      </c>
      <c r="CV278" s="207">
        <f t="shared" ref="CV278" si="2618">AA279</f>
        <v>0</v>
      </c>
      <c r="CW278" s="207">
        <f t="shared" ref="CW278" si="2619">AB279</f>
        <v>0</v>
      </c>
      <c r="CX278" s="207">
        <f t="shared" ref="CX278" si="2620">AC279</f>
        <v>0</v>
      </c>
      <c r="CY278" s="207">
        <f t="shared" ref="CY278" si="2621">AD279</f>
        <v>0</v>
      </c>
      <c r="CZ278" s="207">
        <f t="shared" ref="CZ278" si="2622">AE279</f>
        <v>0</v>
      </c>
      <c r="DA278" s="207">
        <f t="shared" ref="DA278" si="2623">AF279</f>
        <v>0</v>
      </c>
      <c r="DB278" s="207">
        <f t="shared" ref="DB278" si="2624">AG279</f>
        <v>0</v>
      </c>
      <c r="DC278" s="207">
        <f t="shared" ref="DC278" si="2625">AH279</f>
        <v>0</v>
      </c>
      <c r="DD278" s="207">
        <f t="shared" ref="DD278" si="2626">AI279</f>
        <v>0</v>
      </c>
      <c r="DE278" s="207">
        <f>AJ279</f>
        <v>0</v>
      </c>
      <c r="DF278" s="207">
        <f t="shared" ref="DF278" si="2627">AK279</f>
        <v>0</v>
      </c>
      <c r="DG278" s="207">
        <f t="shared" ref="DG278" si="2628">AL279</f>
        <v>0</v>
      </c>
      <c r="DH278" s="207">
        <f t="shared" ref="DH278" si="2629">AM279</f>
        <v>0</v>
      </c>
      <c r="DI278" s="207">
        <f t="shared" ref="DI278" si="2630">AN279</f>
        <v>0</v>
      </c>
      <c r="DJ278" s="207">
        <f t="shared" ref="DJ278" si="2631">AO279</f>
        <v>0</v>
      </c>
      <c r="DK278" s="207">
        <f t="shared" ref="DK278" si="2632">AP279</f>
        <v>0</v>
      </c>
      <c r="DL278" s="207">
        <f t="shared" ref="DL278" si="2633">AQ279</f>
        <v>0</v>
      </c>
      <c r="DM278" s="207">
        <f t="shared" ref="DM278" si="2634">AR279</f>
        <v>0</v>
      </c>
      <c r="DN278" s="207">
        <f t="shared" ref="DN278" si="2635">AS279</f>
        <v>0</v>
      </c>
      <c r="DO278" s="207">
        <f t="shared" ref="DO278" si="2636">AT279</f>
        <v>0</v>
      </c>
      <c r="DP278" s="207">
        <f t="shared" ref="DP278" si="2637">AU279</f>
        <v>0</v>
      </c>
      <c r="DQ278" s="207">
        <f t="shared" ref="DQ278" si="2638">AV279</f>
        <v>0</v>
      </c>
      <c r="DR278" s="207">
        <f t="shared" ref="DR278" si="2639">AW279</f>
        <v>0</v>
      </c>
      <c r="DS278" s="207">
        <f t="shared" ref="DS278" si="2640">AX279</f>
        <v>0</v>
      </c>
      <c r="DT278" s="207">
        <f t="shared" ref="DT278" si="2641">AY279</f>
        <v>0</v>
      </c>
      <c r="DU278" s="207">
        <f t="shared" ref="DU278" si="2642">AZ279</f>
        <v>0</v>
      </c>
      <c r="DV278" s="207">
        <f t="shared" ref="DV278" si="2643">BA279</f>
        <v>0</v>
      </c>
      <c r="DW278" s="207">
        <f t="shared" ref="DW278" si="2644">BB279</f>
        <v>0</v>
      </c>
      <c r="DX278" s="207">
        <f t="shared" ref="DX278" si="2645">BC279</f>
        <v>0</v>
      </c>
      <c r="DY278" s="207">
        <f t="shared" ref="DY278" si="2646">BD279</f>
        <v>0</v>
      </c>
      <c r="DZ278" s="207">
        <f t="shared" ref="DZ278" si="2647">BE279</f>
        <v>0</v>
      </c>
      <c r="EA278" s="207">
        <f t="shared" ref="EA278" si="2648">BF279</f>
        <v>0</v>
      </c>
      <c r="EB278" s="207">
        <f t="shared" ref="EB278" si="2649">BG279</f>
        <v>0</v>
      </c>
      <c r="EC278" s="207">
        <f t="shared" ref="EC278" si="2650">BH279</f>
        <v>0</v>
      </c>
      <c r="ED278" s="207">
        <f>Y280</f>
        <v>0</v>
      </c>
      <c r="EE278" s="207">
        <f t="shared" ref="EE278" si="2651">Z280</f>
        <v>0</v>
      </c>
      <c r="EF278" s="207">
        <f t="shared" ref="EF278" si="2652">AA280</f>
        <v>0</v>
      </c>
      <c r="EG278" s="207">
        <f t="shared" ref="EG278" si="2653">AB280</f>
        <v>0</v>
      </c>
      <c r="EH278" s="207">
        <f t="shared" ref="EH278" si="2654">AC280</f>
        <v>0</v>
      </c>
      <c r="EI278" s="207">
        <f t="shared" ref="EI278" si="2655">AD280</f>
        <v>0</v>
      </c>
      <c r="EJ278" s="207">
        <f t="shared" ref="EJ278" si="2656">AE280</f>
        <v>0</v>
      </c>
      <c r="EK278" s="207">
        <f t="shared" ref="EK278" si="2657">AF280</f>
        <v>0</v>
      </c>
      <c r="EL278" s="207">
        <f t="shared" ref="EL278" si="2658">AG280</f>
        <v>0</v>
      </c>
      <c r="EM278" s="207">
        <f t="shared" ref="EM278" si="2659">AH280</f>
        <v>0</v>
      </c>
      <c r="EN278" s="207">
        <f t="shared" ref="EN278" si="2660">AI280</f>
        <v>0</v>
      </c>
      <c r="EO278" s="207">
        <f>AJ280</f>
        <v>0</v>
      </c>
      <c r="EP278" s="207">
        <f t="shared" ref="EP278" si="2661">AK280</f>
        <v>0</v>
      </c>
      <c r="EQ278" s="207">
        <f t="shared" ref="EQ278" si="2662">AL280</f>
        <v>0</v>
      </c>
      <c r="ER278" s="207">
        <f t="shared" ref="ER278" si="2663">AM280</f>
        <v>0</v>
      </c>
      <c r="ES278" s="207">
        <f t="shared" ref="ES278" si="2664">AN280</f>
        <v>0</v>
      </c>
      <c r="ET278" s="207">
        <f t="shared" ref="ET278" si="2665">AO280</f>
        <v>0</v>
      </c>
      <c r="EU278" s="207">
        <f t="shared" ref="EU278" si="2666">AP280</f>
        <v>0</v>
      </c>
      <c r="EV278" s="207">
        <f t="shared" ref="EV278" si="2667">AQ280</f>
        <v>0</v>
      </c>
      <c r="EW278" s="207">
        <f t="shared" ref="EW278" si="2668">AR280</f>
        <v>0</v>
      </c>
      <c r="EX278" s="207">
        <f t="shared" ref="EX278" si="2669">AS280</f>
        <v>0</v>
      </c>
      <c r="EY278" s="207">
        <f t="shared" ref="EY278" si="2670">AT280</f>
        <v>0</v>
      </c>
      <c r="EZ278" s="207">
        <f t="shared" ref="EZ278" si="2671">AU280</f>
        <v>0</v>
      </c>
      <c r="FA278" s="207">
        <f t="shared" ref="FA278" si="2672">AV280</f>
        <v>0</v>
      </c>
      <c r="FB278" s="207">
        <f t="shared" ref="FB278" si="2673">AW280</f>
        <v>0</v>
      </c>
      <c r="FC278" s="207">
        <f t="shared" ref="FC278" si="2674">AX280</f>
        <v>0</v>
      </c>
      <c r="FD278" s="207">
        <f t="shared" ref="FD278" si="2675">AY280</f>
        <v>0</v>
      </c>
      <c r="FE278" s="207">
        <f t="shared" ref="FE278" si="2676">AZ280</f>
        <v>0</v>
      </c>
      <c r="FF278" s="207">
        <f t="shared" ref="FF278" si="2677">BA280</f>
        <v>0</v>
      </c>
      <c r="FG278" s="207">
        <f t="shared" ref="FG278" si="2678">BB280</f>
        <v>0</v>
      </c>
      <c r="FH278" s="207">
        <f t="shared" ref="FH278" si="2679">BC280</f>
        <v>0</v>
      </c>
      <c r="FI278" s="207">
        <f t="shared" ref="FI278" si="2680">BD280</f>
        <v>0</v>
      </c>
      <c r="FJ278" s="207">
        <f t="shared" ref="FJ278" si="2681">BE280</f>
        <v>0</v>
      </c>
      <c r="FK278" s="207">
        <f t="shared" ref="FK278" si="2682">BF280</f>
        <v>0</v>
      </c>
      <c r="FL278" s="207">
        <f t="shared" ref="FL278" si="2683">BG280</f>
        <v>0</v>
      </c>
      <c r="FM278" s="207">
        <f t="shared" ref="FM278" si="2684">BH280</f>
        <v>0</v>
      </c>
      <c r="FN278" s="207">
        <f>'Coversheet'!$D$5</f>
        <v>0</v>
      </c>
      <c r="FO278" s="207">
        <f>'Coversheet'!$D$6</f>
        <v>0</v>
      </c>
      <c r="FP278" s="207">
        <f>'Coversheet'!$H$14</f>
        <v>0</v>
      </c>
      <c r="FQ278" s="207">
        <f>'Coversheet'!$H$15</f>
        <v>0</v>
      </c>
      <c r="FR278" s="207" t="str">
        <f>'Coversheet'!$D$12</f>
        <v>Select</v>
      </c>
      <c r="FS278" s="207" t="str">
        <f>'Coversheet'!$B$1</f>
        <v>Retail Collaborative Program Report v 01/2024</v>
      </c>
      <c r="FT278" s="266">
        <f>'Coversheet'!$G$15</f>
        <v>0</v>
      </c>
      <c r="FU278" s="207">
        <f>'Coversheet'!$G$16</f>
        <v>0</v>
      </c>
      <c r="FV278" s="266" t="str">
        <f>'Coversheet'!$D$7</f>
        <v>Select Recipient Name</v>
      </c>
      <c r="FW278" s="266" t="str">
        <f>'Coversheet'!$E$7</f>
        <v>Select Recipient Name</v>
      </c>
      <c r="FX278" s="266" t="str">
        <f>'Coversheet'!$F$7</f>
        <v>Select Recipient Name</v>
      </c>
      <c r="FY278" s="266" t="str">
        <f>'Coversheet'!$G$7</f>
        <v>Select Recipient Name</v>
      </c>
      <c r="FZ278" s="266">
        <f>D278</f>
        <v>0</v>
      </c>
      <c r="GA278" s="266">
        <f>D279</f>
        <v>0</v>
      </c>
      <c r="GB278" s="267">
        <f>B281</f>
        <v>0</v>
      </c>
      <c r="GC278" s="207">
        <f>D273</f>
        <v>0</v>
      </c>
      <c r="GD278" s="266">
        <f>H273</f>
        <v>0</v>
      </c>
      <c r="GE278" s="207" t="str">
        <f>P273</f>
        <v>Select</v>
      </c>
      <c r="GF278" s="207">
        <f>S273</f>
        <v>0</v>
      </c>
      <c r="GG278" s="266">
        <f>H278</f>
        <v>0</v>
      </c>
      <c r="GH278" s="266">
        <f>H279</f>
        <v>0</v>
      </c>
      <c r="GI278" s="207" t="str">
        <f>K278</f>
        <v>Select</v>
      </c>
      <c r="GJ278" s="207" t="str">
        <f>L279</f>
        <v>Select</v>
      </c>
      <c r="GK278" s="207">
        <f>F281</f>
        <v>0</v>
      </c>
      <c r="GL278" s="207">
        <f>M281</f>
        <v>0</v>
      </c>
      <c r="GM278" s="266">
        <f>Q278</f>
        <v>0</v>
      </c>
      <c r="GN278" s="266">
        <f>Q279</f>
        <v>0</v>
      </c>
      <c r="GO278" s="207" t="str">
        <f>T278</f>
        <v>Select</v>
      </c>
      <c r="GP278" s="207" t="str">
        <f>U279</f>
        <v>Select</v>
      </c>
      <c r="GQ278" s="207" t="str">
        <f>O281</f>
        <v>[If this Plan of Action was reported as complete at your Mid-Year Report and no additional updates are needed please skip the Annual Report Response Section. Otherwise, complete the Annual Report Response section and replace this bracketed text with your Progress Report]</v>
      </c>
      <c r="GR278" s="207">
        <f>V281</f>
        <v>0</v>
      </c>
      <c r="GS278" s="207" t="s">
        <v>351</v>
      </c>
      <c r="GT278" s="207" t="str">
        <f>'Performance Elements'!$C$14</f>
        <v xml:space="preserve">Develop a national Food Code adoption strategy (includes integrating FC Adoption Tool Kit into the strategy – NEW ERA DELIVERABLE 3.2.3 </v>
      </c>
      <c r="GU27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78" s="207" t="str">
        <f>'Performance Elements'!$C$16</f>
        <v>Increase enrollment and active participation and application of the Retail Food Regulatory Program Standards.</v>
      </c>
      <c r="GW27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78" s="207" t="str">
        <f>'Performance Elements'!$C$18</f>
        <v>Increase number of establishments that have well developed and implemented Food Safety Management Systems (FSMS)s (Includes well developed employee health program). – NEW ERA DELIVERABLE 3.2.3</v>
      </c>
      <c r="GY278" s="207" t="str">
        <f>'Performance Elements'!$C$19</f>
        <v xml:space="preserve">Develop a strategy to enhance communication and better tell our story </v>
      </c>
      <c r="GZ278" s="207">
        <f>'Performance Elements'!$C$21</f>
        <v>0</v>
      </c>
      <c r="HA278" s="207">
        <f>'Performance Elements'!$C$22</f>
        <v>0</v>
      </c>
      <c r="HB278" s="207">
        <f>'Performance Elements'!$C$23</f>
        <v>0</v>
      </c>
      <c r="HC278" s="207">
        <f>'Performance Elements'!$C$24</f>
        <v>0</v>
      </c>
      <c r="HD278" s="207">
        <f>'Performance Elements'!$C$25</f>
        <v>0</v>
      </c>
      <c r="HE278" s="207">
        <f>'Performance Elements'!$C$26</f>
        <v>0</v>
      </c>
      <c r="HF278" s="207">
        <f>'Performance Elements'!$C$27</f>
        <v>0</v>
      </c>
      <c r="HG278" s="207">
        <f>'Performance Elements'!$C$28</f>
        <v>0</v>
      </c>
      <c r="HH278" s="207">
        <f>'Performance Elements'!$C$29</f>
        <v>0</v>
      </c>
      <c r="HI278" s="207">
        <f>'Performance Elements'!$C$30</f>
        <v>0</v>
      </c>
      <c r="HJ278" s="207">
        <f>'Performance Elements'!$C$31</f>
        <v>0</v>
      </c>
      <c r="HK278" s="207">
        <f>'Performance Elements'!$C$32</f>
        <v>0</v>
      </c>
      <c r="HL278" s="207">
        <f>'Performance Elements'!$C$33</f>
        <v>0</v>
      </c>
      <c r="HM278" s="207">
        <f>'Performance Elements'!$C$34</f>
        <v>0</v>
      </c>
      <c r="HN278" s="207">
        <f>'Performance Elements'!$C$35</f>
        <v>0</v>
      </c>
      <c r="HO278" s="207">
        <f>'Performance Elements'!$C$36</f>
        <v>0</v>
      </c>
      <c r="HP278" s="207">
        <f>'Performance Elements'!$C$37</f>
        <v>0</v>
      </c>
      <c r="HQ278" s="207">
        <f>'Performance Elements'!$C$38</f>
        <v>0</v>
      </c>
      <c r="HR278" s="207">
        <f>'Performance Elements'!$C$39</f>
        <v>0</v>
      </c>
      <c r="HS278" s="207">
        <f>'Performance Elements'!$C$40</f>
        <v>0</v>
      </c>
      <c r="HT278" s="207">
        <f>'Performance Elements'!$C$41</f>
        <v>0</v>
      </c>
      <c r="HU278" s="207">
        <f>'Performance Elements'!$C$42</f>
        <v>0</v>
      </c>
      <c r="HV278" s="207">
        <f>'Performance Elements'!$C$43</f>
        <v>0</v>
      </c>
      <c r="HW278" s="207">
        <f>'Performance Elements'!$C$44</f>
        <v>0</v>
      </c>
      <c r="HX278" s="207">
        <f>'Performance Elements'!$C$45</f>
        <v>0</v>
      </c>
      <c r="HY278" s="207">
        <f>'Performance Elements'!$C$46</f>
        <v>0</v>
      </c>
      <c r="HZ278" s="207">
        <f>'Performance Elements'!$C$46</f>
        <v>0</v>
      </c>
      <c r="IA278" s="207">
        <f>'Performance Elements'!$C$47</f>
        <v>0</v>
      </c>
      <c r="IB278" s="207">
        <f>'Performance Elements'!$C$48</f>
        <v>0</v>
      </c>
      <c r="IC278" s="207">
        <f>'Performance Elements'!$C$49</f>
        <v>0</v>
      </c>
    </row>
    <row r="279" spans="2:237" s="199" customFormat="1" ht="21.5" thickBot="1" x14ac:dyDescent="0.55000000000000004">
      <c r="B279" s="219" t="s">
        <v>34</v>
      </c>
      <c r="C279" s="220"/>
      <c r="D279" s="202"/>
      <c r="F279" s="253"/>
      <c r="G279" s="212"/>
      <c r="H279" s="254"/>
      <c r="I279" s="281" t="s">
        <v>36</v>
      </c>
      <c r="J279" s="281"/>
      <c r="K279" s="282"/>
      <c r="L279" s="223" t="s">
        <v>32</v>
      </c>
      <c r="M279" s="306"/>
      <c r="O279" s="283" t="s">
        <v>35</v>
      </c>
      <c r="P279" s="284"/>
      <c r="Q279" s="204"/>
      <c r="R279" s="283" t="s">
        <v>36</v>
      </c>
      <c r="S279" s="285"/>
      <c r="T279" s="284"/>
      <c r="U279" s="223" t="s">
        <v>32</v>
      </c>
      <c r="V279" s="308"/>
      <c r="W279" s="224"/>
      <c r="X279" s="225" t="s">
        <v>37</v>
      </c>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c r="BI279" s="207"/>
      <c r="BJ279" s="207">
        <f>Y279</f>
        <v>0</v>
      </c>
      <c r="BK279" s="207">
        <f t="shared" si="2584"/>
        <v>0</v>
      </c>
      <c r="BL279" s="207">
        <f t="shared" si="2585"/>
        <v>0</v>
      </c>
      <c r="BM279" s="207">
        <f t="shared" si="2586"/>
        <v>0</v>
      </c>
      <c r="BN279" s="207">
        <f t="shared" si="2587"/>
        <v>0</v>
      </c>
      <c r="BO279" s="207">
        <f t="shared" si="2588"/>
        <v>0</v>
      </c>
      <c r="BP279" s="207">
        <f t="shared" si="2589"/>
        <v>0</v>
      </c>
      <c r="BQ279" s="207">
        <f t="shared" si="2590"/>
        <v>0</v>
      </c>
      <c r="BR279" s="207">
        <f t="shared" si="2591"/>
        <v>0</v>
      </c>
      <c r="BS279" s="207">
        <f t="shared" si="2592"/>
        <v>0</v>
      </c>
      <c r="BT279" s="207">
        <f t="shared" si="2593"/>
        <v>0</v>
      </c>
      <c r="BU279" s="207">
        <f t="shared" ref="BU279" si="2685">AJ279</f>
        <v>0</v>
      </c>
      <c r="BV279" s="207">
        <f t="shared" si="2594"/>
        <v>0</v>
      </c>
      <c r="BW279" s="207">
        <f t="shared" si="2595"/>
        <v>0</v>
      </c>
      <c r="BX279" s="207">
        <f t="shared" si="2596"/>
        <v>0</v>
      </c>
      <c r="BY279" s="207">
        <f t="shared" si="2597"/>
        <v>0</v>
      </c>
      <c r="BZ279" s="207">
        <f t="shared" si="2598"/>
        <v>0</v>
      </c>
      <c r="CA279" s="207">
        <f t="shared" si="2599"/>
        <v>0</v>
      </c>
      <c r="CB279" s="207">
        <f t="shared" si="2600"/>
        <v>0</v>
      </c>
      <c r="CC279" s="207">
        <f t="shared" si="2601"/>
        <v>0</v>
      </c>
      <c r="CD279" s="207">
        <f t="shared" si="2602"/>
        <v>0</v>
      </c>
      <c r="CE279" s="207">
        <f t="shared" si="2603"/>
        <v>0</v>
      </c>
      <c r="CF279" s="207">
        <f t="shared" si="2604"/>
        <v>0</v>
      </c>
      <c r="CG279" s="207">
        <f t="shared" si="2605"/>
        <v>0</v>
      </c>
      <c r="CH279" s="207">
        <f t="shared" si="2606"/>
        <v>0</v>
      </c>
      <c r="CI279" s="207">
        <f t="shared" si="2607"/>
        <v>0</v>
      </c>
      <c r="CJ279" s="207">
        <f t="shared" si="2608"/>
        <v>0</v>
      </c>
      <c r="CK279" s="207">
        <f t="shared" si="2609"/>
        <v>0</v>
      </c>
      <c r="CL279" s="207">
        <f t="shared" si="2610"/>
        <v>0</v>
      </c>
      <c r="CM279" s="207">
        <f t="shared" si="2611"/>
        <v>0</v>
      </c>
      <c r="CN279" s="207">
        <f t="shared" si="2612"/>
        <v>0</v>
      </c>
      <c r="CO279" s="207">
        <f t="shared" si="2613"/>
        <v>0</v>
      </c>
      <c r="CP279" s="207">
        <f t="shared" si="2614"/>
        <v>0</v>
      </c>
      <c r="CQ279" s="207">
        <f t="shared" si="2615"/>
        <v>0</v>
      </c>
      <c r="CR279" s="207">
        <f t="shared" ref="CR279" si="2686">BG279</f>
        <v>0</v>
      </c>
      <c r="CS279" s="207">
        <f t="shared" si="2616"/>
        <v>0</v>
      </c>
      <c r="CT279" s="207"/>
      <c r="CU279" s="207"/>
      <c r="CV279" s="207"/>
      <c r="CW279" s="207"/>
      <c r="CX279" s="207"/>
      <c r="CY279" s="207"/>
      <c r="CZ279" s="207"/>
      <c r="DA279" s="207"/>
      <c r="DB279" s="207"/>
      <c r="DC279" s="207"/>
      <c r="DD279" s="207"/>
      <c r="DE279" s="207"/>
      <c r="DF279" s="207"/>
      <c r="DG279" s="207"/>
      <c r="DH279" s="207"/>
      <c r="DI279" s="207"/>
      <c r="DJ279" s="207"/>
      <c r="DK279" s="207"/>
      <c r="DL279" s="207"/>
      <c r="DM279" s="207"/>
      <c r="DN279" s="207"/>
      <c r="DO279" s="207"/>
      <c r="DP279" s="207"/>
      <c r="DQ279" s="207"/>
      <c r="DR279" s="207"/>
      <c r="DS279" s="207"/>
      <c r="DT279" s="207"/>
      <c r="DU279" s="207"/>
      <c r="DV279" s="207"/>
      <c r="DW279" s="207"/>
      <c r="DX279" s="207"/>
      <c r="DY279" s="207"/>
      <c r="DZ279" s="207"/>
      <c r="EA279" s="207"/>
      <c r="EB279" s="207"/>
      <c r="EC279" s="207"/>
      <c r="ED279" s="207"/>
      <c r="EE279" s="207"/>
      <c r="EF279" s="207"/>
      <c r="EG279" s="207"/>
      <c r="EH279" s="207"/>
      <c r="EI279" s="207"/>
      <c r="EJ279" s="207"/>
      <c r="EK279" s="207"/>
      <c r="EL279" s="207"/>
      <c r="EM279" s="207"/>
      <c r="EN279" s="207"/>
      <c r="EO279" s="207"/>
      <c r="EP279" s="207"/>
      <c r="EQ279" s="207"/>
      <c r="ER279" s="207"/>
      <c r="ES279" s="207"/>
      <c r="ET279" s="207"/>
      <c r="EU279" s="207"/>
      <c r="EV279" s="207"/>
      <c r="EW279" s="207"/>
      <c r="EX279" s="207"/>
      <c r="EY279" s="207"/>
      <c r="EZ279" s="207"/>
      <c r="FA279" s="207"/>
      <c r="FB279" s="207"/>
      <c r="FC279" s="207"/>
      <c r="FD279" s="207"/>
      <c r="FE279" s="207"/>
      <c r="FF279" s="207"/>
      <c r="FG279" s="207"/>
      <c r="FH279" s="207"/>
      <c r="FI279" s="207"/>
      <c r="FJ279" s="207"/>
      <c r="FK279" s="207"/>
      <c r="FL279" s="207"/>
      <c r="FM279" s="207"/>
      <c r="FN279" s="207">
        <f>'Coversheet'!$D$5</f>
        <v>0</v>
      </c>
      <c r="FO279" s="207">
        <f>'Coversheet'!$D$6</f>
        <v>0</v>
      </c>
      <c r="FP279" s="207">
        <f>'Coversheet'!$H$14</f>
        <v>0</v>
      </c>
      <c r="FQ279" s="207">
        <f>'Coversheet'!$H$15</f>
        <v>0</v>
      </c>
      <c r="FR279" s="207" t="str">
        <f>'Coversheet'!$D$12</f>
        <v>Select</v>
      </c>
      <c r="FS279" s="207" t="str">
        <f>'Coversheet'!$B$1</f>
        <v>Retail Collaborative Program Report v 01/2024</v>
      </c>
      <c r="FT279" s="266">
        <f>'Coversheet'!$G$15</f>
        <v>0</v>
      </c>
      <c r="FU279" s="207">
        <f>'Coversheet'!$G$16</f>
        <v>0</v>
      </c>
      <c r="FV279" s="266" t="str">
        <f>'Coversheet'!$D$7</f>
        <v>Select Recipient Name</v>
      </c>
      <c r="FW279" s="266" t="str">
        <f>'Coversheet'!$E$7</f>
        <v>Select Recipient Name</v>
      </c>
      <c r="FX279" s="266" t="str">
        <f>'Coversheet'!$F$7</f>
        <v>Select Recipient Name</v>
      </c>
      <c r="FY279" s="266" t="str">
        <f>'Coversheet'!$G$7</f>
        <v>Select Recipient Name</v>
      </c>
      <c r="FZ279" s="207"/>
      <c r="GA279" s="207"/>
      <c r="GB279" s="207"/>
      <c r="GC279" s="207"/>
      <c r="GD279" s="207"/>
      <c r="GE279" s="207"/>
      <c r="GF279" s="207"/>
      <c r="GG279" s="207"/>
      <c r="GH279" s="207"/>
      <c r="GI279" s="207"/>
      <c r="GJ279" s="207"/>
      <c r="GK279" s="207"/>
      <c r="GL279" s="207"/>
      <c r="GM279" s="207"/>
      <c r="GN279" s="207"/>
      <c r="GO279" s="207"/>
      <c r="GP279" s="207"/>
      <c r="GQ279" s="207"/>
      <c r="GR279" s="207"/>
      <c r="GS279" s="207" t="s">
        <v>351</v>
      </c>
      <c r="GT279" s="207" t="str">
        <f>'Performance Elements'!$C$14</f>
        <v xml:space="preserve">Develop a national Food Code adoption strategy (includes integrating FC Adoption Tool Kit into the strategy – NEW ERA DELIVERABLE 3.2.3 </v>
      </c>
      <c r="GU27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79" s="207" t="str">
        <f>'Performance Elements'!$C$16</f>
        <v>Increase enrollment and active participation and application of the Retail Food Regulatory Program Standards.</v>
      </c>
      <c r="GW27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79" s="207" t="str">
        <f>'Performance Elements'!$C$18</f>
        <v>Increase number of establishments that have well developed and implemented Food Safety Management Systems (FSMS)s (Includes well developed employee health program). – NEW ERA DELIVERABLE 3.2.3</v>
      </c>
      <c r="GY279" s="207" t="str">
        <f>'Performance Elements'!$C$19</f>
        <v xml:space="preserve">Develop a strategy to enhance communication and better tell our story </v>
      </c>
      <c r="GZ279" s="207">
        <f>'Performance Elements'!$C$21</f>
        <v>0</v>
      </c>
      <c r="HA279" s="207">
        <f>'Performance Elements'!$C$22</f>
        <v>0</v>
      </c>
      <c r="HB279" s="207">
        <f>'Performance Elements'!$C$23</f>
        <v>0</v>
      </c>
      <c r="HC279" s="207">
        <f>'Performance Elements'!$C$24</f>
        <v>0</v>
      </c>
      <c r="HD279" s="207">
        <f>'Performance Elements'!$C$25</f>
        <v>0</v>
      </c>
      <c r="HE279" s="207">
        <f>'Performance Elements'!$C$26</f>
        <v>0</v>
      </c>
      <c r="HF279" s="207">
        <f>'Performance Elements'!$C$27</f>
        <v>0</v>
      </c>
      <c r="HG279" s="207">
        <f>'Performance Elements'!$C$28</f>
        <v>0</v>
      </c>
      <c r="HH279" s="207">
        <f>'Performance Elements'!$C$29</f>
        <v>0</v>
      </c>
      <c r="HI279" s="207">
        <f>'Performance Elements'!$C$30</f>
        <v>0</v>
      </c>
      <c r="HJ279" s="207">
        <f>'Performance Elements'!$C$31</f>
        <v>0</v>
      </c>
      <c r="HK279" s="207">
        <f>'Performance Elements'!$C$32</f>
        <v>0</v>
      </c>
      <c r="HL279" s="207">
        <f>'Performance Elements'!$C$33</f>
        <v>0</v>
      </c>
      <c r="HM279" s="207">
        <f>'Performance Elements'!$C$34</f>
        <v>0</v>
      </c>
      <c r="HN279" s="207">
        <f>'Performance Elements'!$C$35</f>
        <v>0</v>
      </c>
      <c r="HO279" s="207">
        <f>'Performance Elements'!$C$36</f>
        <v>0</v>
      </c>
      <c r="HP279" s="207">
        <f>'Performance Elements'!$C$37</f>
        <v>0</v>
      </c>
      <c r="HQ279" s="207">
        <f>'Performance Elements'!$C$38</f>
        <v>0</v>
      </c>
      <c r="HR279" s="207">
        <f>'Performance Elements'!$C$39</f>
        <v>0</v>
      </c>
      <c r="HS279" s="207">
        <f>'Performance Elements'!$C$40</f>
        <v>0</v>
      </c>
      <c r="HT279" s="207">
        <f>'Performance Elements'!$C$41</f>
        <v>0</v>
      </c>
      <c r="HU279" s="207">
        <f>'Performance Elements'!$C$42</f>
        <v>0</v>
      </c>
      <c r="HV279" s="207">
        <f>'Performance Elements'!$C$43</f>
        <v>0</v>
      </c>
      <c r="HW279" s="207">
        <f>'Performance Elements'!$C$44</f>
        <v>0</v>
      </c>
      <c r="HX279" s="207">
        <f>'Performance Elements'!$C$45</f>
        <v>0</v>
      </c>
      <c r="HY279" s="207">
        <f>'Performance Elements'!$C$46</f>
        <v>0</v>
      </c>
      <c r="HZ279" s="207">
        <f>'Performance Elements'!$C$46</f>
        <v>0</v>
      </c>
      <c r="IA279" s="207">
        <f>'Performance Elements'!$C$47</f>
        <v>0</v>
      </c>
      <c r="IB279" s="207">
        <f>'Performance Elements'!$C$48</f>
        <v>0</v>
      </c>
      <c r="IC279" s="207">
        <f>'Performance Elements'!$C$49</f>
        <v>0</v>
      </c>
    </row>
    <row r="280" spans="2:237" s="199" customFormat="1" ht="21.5" thickBot="1" x14ac:dyDescent="0.55000000000000004">
      <c r="B280" s="286" t="s">
        <v>68</v>
      </c>
      <c r="C280" s="287"/>
      <c r="D280" s="288"/>
      <c r="F280" s="226" t="s">
        <v>39</v>
      </c>
      <c r="G280" s="216"/>
      <c r="H280" s="216"/>
      <c r="I280" s="216"/>
      <c r="J280" s="216"/>
      <c r="K280" s="216"/>
      <c r="L280" s="255"/>
      <c r="M280" s="307"/>
      <c r="O280" s="227" t="s">
        <v>53</v>
      </c>
      <c r="P280" s="228"/>
      <c r="Q280" s="228"/>
      <c r="R280" s="228"/>
      <c r="S280" s="228"/>
      <c r="T280" s="228"/>
      <c r="U280" s="229"/>
      <c r="V280" s="309"/>
      <c r="W280" s="203"/>
      <c r="X280" s="230" t="s">
        <v>41</v>
      </c>
      <c r="Y280" s="206"/>
      <c r="Z280" s="206"/>
      <c r="AA280" s="206"/>
      <c r="AB280" s="206"/>
      <c r="AC280" s="206"/>
      <c r="AD280" s="206"/>
      <c r="AE280" s="206"/>
      <c r="AF280" s="206"/>
      <c r="AG280" s="206"/>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c r="BI280" s="207"/>
      <c r="BJ280" s="207">
        <f>Y280</f>
        <v>0</v>
      </c>
      <c r="BK280" s="207">
        <f t="shared" si="2584"/>
        <v>0</v>
      </c>
      <c r="BL280" s="207">
        <f t="shared" si="2585"/>
        <v>0</v>
      </c>
      <c r="BM280" s="207">
        <f t="shared" si="2586"/>
        <v>0</v>
      </c>
      <c r="BN280" s="207">
        <f t="shared" si="2587"/>
        <v>0</v>
      </c>
      <c r="BO280" s="207">
        <f t="shared" si="2588"/>
        <v>0</v>
      </c>
      <c r="BP280" s="207">
        <f t="shared" si="2589"/>
        <v>0</v>
      </c>
      <c r="BQ280" s="207">
        <f t="shared" si="2590"/>
        <v>0</v>
      </c>
      <c r="BR280" s="207">
        <f t="shared" si="2591"/>
        <v>0</v>
      </c>
      <c r="BS280" s="207">
        <f t="shared" si="2592"/>
        <v>0</v>
      </c>
      <c r="BT280" s="207">
        <f t="shared" si="2593"/>
        <v>0</v>
      </c>
      <c r="BU280" s="207">
        <f>AJ280</f>
        <v>0</v>
      </c>
      <c r="BV280" s="207">
        <f t="shared" si="2594"/>
        <v>0</v>
      </c>
      <c r="BW280" s="207">
        <f t="shared" si="2595"/>
        <v>0</v>
      </c>
      <c r="BX280" s="207">
        <f t="shared" si="2596"/>
        <v>0</v>
      </c>
      <c r="BY280" s="207">
        <f t="shared" si="2597"/>
        <v>0</v>
      </c>
      <c r="BZ280" s="207">
        <f t="shared" si="2598"/>
        <v>0</v>
      </c>
      <c r="CA280" s="207">
        <f t="shared" si="2599"/>
        <v>0</v>
      </c>
      <c r="CB280" s="207">
        <f t="shared" si="2600"/>
        <v>0</v>
      </c>
      <c r="CC280" s="207">
        <f t="shared" si="2601"/>
        <v>0</v>
      </c>
      <c r="CD280" s="207">
        <f t="shared" si="2602"/>
        <v>0</v>
      </c>
      <c r="CE280" s="207">
        <f t="shared" si="2603"/>
        <v>0</v>
      </c>
      <c r="CF280" s="207">
        <f t="shared" si="2604"/>
        <v>0</v>
      </c>
      <c r="CG280" s="207">
        <f t="shared" si="2605"/>
        <v>0</v>
      </c>
      <c r="CH280" s="207">
        <f t="shared" si="2606"/>
        <v>0</v>
      </c>
      <c r="CI280" s="207">
        <f t="shared" si="2607"/>
        <v>0</v>
      </c>
      <c r="CJ280" s="207">
        <f t="shared" si="2608"/>
        <v>0</v>
      </c>
      <c r="CK280" s="207">
        <f t="shared" si="2609"/>
        <v>0</v>
      </c>
      <c r="CL280" s="207">
        <f t="shared" si="2610"/>
        <v>0</v>
      </c>
      <c r="CM280" s="207">
        <f t="shared" si="2611"/>
        <v>0</v>
      </c>
      <c r="CN280" s="207">
        <f t="shared" si="2612"/>
        <v>0</v>
      </c>
      <c r="CO280" s="207">
        <f t="shared" si="2613"/>
        <v>0</v>
      </c>
      <c r="CP280" s="207">
        <f t="shared" si="2614"/>
        <v>0</v>
      </c>
      <c r="CQ280" s="207">
        <f t="shared" si="2615"/>
        <v>0</v>
      </c>
      <c r="CR280" s="207">
        <f>BG280</f>
        <v>0</v>
      </c>
      <c r="CS280" s="207">
        <f>BH280</f>
        <v>0</v>
      </c>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c r="EM280" s="207"/>
      <c r="EN280" s="207"/>
      <c r="EO280" s="207"/>
      <c r="EP280" s="207"/>
      <c r="EQ280" s="207"/>
      <c r="ER280" s="207"/>
      <c r="ES280" s="207"/>
      <c r="ET280" s="207"/>
      <c r="EU280" s="207"/>
      <c r="EV280" s="207"/>
      <c r="EW280" s="207"/>
      <c r="EX280" s="207"/>
      <c r="EY280" s="207"/>
      <c r="EZ280" s="207"/>
      <c r="FA280" s="207"/>
      <c r="FB280" s="207"/>
      <c r="FC280" s="207"/>
      <c r="FD280" s="207"/>
      <c r="FE280" s="207"/>
      <c r="FF280" s="207"/>
      <c r="FG280" s="207"/>
      <c r="FH280" s="207"/>
      <c r="FI280" s="207"/>
      <c r="FJ280" s="207"/>
      <c r="FK280" s="207"/>
      <c r="FL280" s="207"/>
      <c r="FM280" s="207"/>
      <c r="FN280" s="207">
        <f>'Coversheet'!$D$5</f>
        <v>0</v>
      </c>
      <c r="FO280" s="207">
        <f>'Coversheet'!$D$6</f>
        <v>0</v>
      </c>
      <c r="FP280" s="207">
        <f>'Coversheet'!$H$14</f>
        <v>0</v>
      </c>
      <c r="FQ280" s="207">
        <f>'Coversheet'!$H$15</f>
        <v>0</v>
      </c>
      <c r="FR280" s="207" t="str">
        <f>'Coversheet'!$D$12</f>
        <v>Select</v>
      </c>
      <c r="FS280" s="207" t="str">
        <f>'Coversheet'!$B$1</f>
        <v>Retail Collaborative Program Report v 01/2024</v>
      </c>
      <c r="FT280" s="266">
        <f>'Coversheet'!$G$15</f>
        <v>0</v>
      </c>
      <c r="FU280" s="207">
        <f>'Coversheet'!$G$16</f>
        <v>0</v>
      </c>
      <c r="FV280" s="266" t="str">
        <f>'Coversheet'!$D$7</f>
        <v>Select Recipient Name</v>
      </c>
      <c r="FW280" s="266" t="str">
        <f>'Coversheet'!$E$7</f>
        <v>Select Recipient Name</v>
      </c>
      <c r="FX280" s="266" t="str">
        <f>'Coversheet'!$F$7</f>
        <v>Select Recipient Name</v>
      </c>
      <c r="FY280" s="266" t="str">
        <f>'Coversheet'!$G$7</f>
        <v>Select Recipient Name</v>
      </c>
      <c r="FZ280" s="207"/>
      <c r="GA280" s="207"/>
      <c r="GB280" s="207"/>
      <c r="GC280" s="207"/>
      <c r="GD280" s="207"/>
      <c r="GE280" s="207"/>
      <c r="GF280" s="207"/>
      <c r="GG280" s="207"/>
      <c r="GH280" s="207"/>
      <c r="GI280" s="207"/>
      <c r="GJ280" s="207"/>
      <c r="GK280" s="207"/>
      <c r="GL280" s="207"/>
      <c r="GM280" s="207"/>
      <c r="GN280" s="207"/>
      <c r="GO280" s="207"/>
      <c r="GP280" s="207"/>
      <c r="GQ280" s="207"/>
      <c r="GR280" s="207"/>
      <c r="GS280" s="207" t="s">
        <v>351</v>
      </c>
      <c r="GT280" s="207" t="str">
        <f>'Performance Elements'!$C$14</f>
        <v xml:space="preserve">Develop a national Food Code adoption strategy (includes integrating FC Adoption Tool Kit into the strategy – NEW ERA DELIVERABLE 3.2.3 </v>
      </c>
      <c r="GU280"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80" s="207" t="str">
        <f>'Performance Elements'!$C$16</f>
        <v>Increase enrollment and active participation and application of the Retail Food Regulatory Program Standards.</v>
      </c>
      <c r="GW280"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80" s="207" t="str">
        <f>'Performance Elements'!$C$18</f>
        <v>Increase number of establishments that have well developed and implemented Food Safety Management Systems (FSMS)s (Includes well developed employee health program). – NEW ERA DELIVERABLE 3.2.3</v>
      </c>
      <c r="GY280" s="207" t="str">
        <f>'Performance Elements'!$C$19</f>
        <v xml:space="preserve">Develop a strategy to enhance communication and better tell our story </v>
      </c>
      <c r="GZ280" s="207">
        <f>'Performance Elements'!$C$21</f>
        <v>0</v>
      </c>
      <c r="HA280" s="207">
        <f>'Performance Elements'!$C$22</f>
        <v>0</v>
      </c>
      <c r="HB280" s="207">
        <f>'Performance Elements'!$C$23</f>
        <v>0</v>
      </c>
      <c r="HC280" s="207">
        <f>'Performance Elements'!$C$24</f>
        <v>0</v>
      </c>
      <c r="HD280" s="207">
        <f>'Performance Elements'!$C$25</f>
        <v>0</v>
      </c>
      <c r="HE280" s="207">
        <f>'Performance Elements'!$C$26</f>
        <v>0</v>
      </c>
      <c r="HF280" s="207">
        <f>'Performance Elements'!$C$27</f>
        <v>0</v>
      </c>
      <c r="HG280" s="207">
        <f>'Performance Elements'!$C$28</f>
        <v>0</v>
      </c>
      <c r="HH280" s="207">
        <f>'Performance Elements'!$C$29</f>
        <v>0</v>
      </c>
      <c r="HI280" s="207">
        <f>'Performance Elements'!$C$30</f>
        <v>0</v>
      </c>
      <c r="HJ280" s="207">
        <f>'Performance Elements'!$C$31</f>
        <v>0</v>
      </c>
      <c r="HK280" s="207">
        <f>'Performance Elements'!$C$32</f>
        <v>0</v>
      </c>
      <c r="HL280" s="207">
        <f>'Performance Elements'!$C$33</f>
        <v>0</v>
      </c>
      <c r="HM280" s="207">
        <f>'Performance Elements'!$C$34</f>
        <v>0</v>
      </c>
      <c r="HN280" s="207">
        <f>'Performance Elements'!$C$35</f>
        <v>0</v>
      </c>
      <c r="HO280" s="207">
        <f>'Performance Elements'!$C$36</f>
        <v>0</v>
      </c>
      <c r="HP280" s="207">
        <f>'Performance Elements'!$C$37</f>
        <v>0</v>
      </c>
      <c r="HQ280" s="207">
        <f>'Performance Elements'!$C$38</f>
        <v>0</v>
      </c>
      <c r="HR280" s="207">
        <f>'Performance Elements'!$C$39</f>
        <v>0</v>
      </c>
      <c r="HS280" s="207">
        <f>'Performance Elements'!$C$40</f>
        <v>0</v>
      </c>
      <c r="HT280" s="207">
        <f>'Performance Elements'!$C$41</f>
        <v>0</v>
      </c>
      <c r="HU280" s="207">
        <f>'Performance Elements'!$C$42</f>
        <v>0</v>
      </c>
      <c r="HV280" s="207">
        <f>'Performance Elements'!$C$43</f>
        <v>0</v>
      </c>
      <c r="HW280" s="207">
        <f>'Performance Elements'!$C$44</f>
        <v>0</v>
      </c>
      <c r="HX280" s="207">
        <f>'Performance Elements'!$C$45</f>
        <v>0</v>
      </c>
      <c r="HY280" s="207">
        <f>'Performance Elements'!$C$46</f>
        <v>0</v>
      </c>
      <c r="HZ280" s="207">
        <f>'Performance Elements'!$C$46</f>
        <v>0</v>
      </c>
      <c r="IA280" s="207">
        <f>'Performance Elements'!$C$47</f>
        <v>0</v>
      </c>
      <c r="IB280" s="207">
        <f>'Performance Elements'!$C$48</f>
        <v>0</v>
      </c>
      <c r="IC280" s="207">
        <f>'Performance Elements'!$C$49</f>
        <v>0</v>
      </c>
    </row>
    <row r="281" spans="2:237" s="199" customFormat="1" ht="99.75" customHeight="1" thickBot="1" x14ac:dyDescent="0.4">
      <c r="B281" s="289"/>
      <c r="C281" s="290"/>
      <c r="D281" s="291"/>
      <c r="F281" s="292"/>
      <c r="G281" s="293"/>
      <c r="H281" s="293"/>
      <c r="I281" s="293"/>
      <c r="J281" s="293"/>
      <c r="K281" s="293"/>
      <c r="L281" s="294"/>
      <c r="M281" s="213"/>
      <c r="O281" s="292" t="s">
        <v>42</v>
      </c>
      <c r="P281" s="295"/>
      <c r="Q281" s="295"/>
      <c r="R281" s="295"/>
      <c r="S281" s="295"/>
      <c r="T281" s="295"/>
      <c r="U281" s="296"/>
      <c r="V281" s="213"/>
      <c r="W281" s="231"/>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c r="BT281" s="207"/>
      <c r="BU281" s="207"/>
      <c r="BV281" s="207"/>
      <c r="BW281" s="207"/>
      <c r="BX281" s="207"/>
      <c r="BY281" s="207"/>
      <c r="BZ281" s="207"/>
      <c r="CA281" s="207"/>
      <c r="CB281" s="207"/>
      <c r="CC281" s="207"/>
      <c r="CD281" s="207"/>
      <c r="CE281" s="207"/>
      <c r="CF281" s="207"/>
      <c r="CG281" s="207"/>
      <c r="CH281" s="207"/>
      <c r="CI281" s="207"/>
      <c r="CJ281" s="207"/>
      <c r="CK281" s="207"/>
      <c r="CL281" s="207"/>
      <c r="CM281" s="207"/>
      <c r="CN281" s="207"/>
      <c r="CO281" s="207"/>
      <c r="CP281" s="207"/>
      <c r="CQ281" s="207"/>
      <c r="CR281" s="207"/>
      <c r="CS281" s="207"/>
      <c r="CT281" s="207"/>
      <c r="CU281" s="207"/>
      <c r="CV281" s="207"/>
      <c r="CW281" s="207"/>
      <c r="CX281" s="207"/>
      <c r="CY281" s="207"/>
      <c r="CZ281" s="207"/>
      <c r="DA281" s="207"/>
      <c r="DB281" s="207"/>
      <c r="DC281" s="207"/>
      <c r="DD281" s="207"/>
      <c r="DE281" s="207"/>
      <c r="DF281" s="207"/>
      <c r="DG281" s="207"/>
      <c r="DH281" s="207"/>
      <c r="DI281" s="207"/>
      <c r="DJ281" s="207"/>
      <c r="DK281" s="207"/>
      <c r="DL281" s="207"/>
      <c r="DM281" s="207"/>
      <c r="DN281" s="207"/>
      <c r="DO281" s="207"/>
      <c r="DP281" s="207"/>
      <c r="DQ281" s="207"/>
      <c r="DR281" s="207"/>
      <c r="DS281" s="207"/>
      <c r="DT281" s="207"/>
      <c r="DU281" s="207"/>
      <c r="DV281" s="207"/>
      <c r="DW281" s="207"/>
      <c r="DX281" s="207"/>
      <c r="DY281" s="207"/>
      <c r="DZ281" s="207"/>
      <c r="EA281" s="207"/>
      <c r="EB281" s="207"/>
      <c r="EC281" s="207"/>
      <c r="ED281" s="207"/>
      <c r="EE281" s="207"/>
      <c r="EF281" s="207"/>
      <c r="EG281" s="207"/>
      <c r="EH281" s="207"/>
      <c r="EI281" s="207"/>
      <c r="EJ281" s="207"/>
      <c r="EK281" s="207"/>
      <c r="EL281" s="207"/>
      <c r="EM281" s="207"/>
      <c r="EN281" s="207"/>
      <c r="EO281" s="207"/>
      <c r="EP281" s="207"/>
      <c r="EQ281" s="207"/>
      <c r="ER281" s="207"/>
      <c r="ES281" s="207"/>
      <c r="ET281" s="207"/>
      <c r="EU281" s="207"/>
      <c r="EV281" s="207"/>
      <c r="EW281" s="207"/>
      <c r="EX281" s="207"/>
      <c r="EY281" s="207"/>
      <c r="EZ281" s="207"/>
      <c r="FA281" s="207"/>
      <c r="FB281" s="207"/>
      <c r="FC281" s="207"/>
      <c r="FD281" s="207"/>
      <c r="FE281" s="207"/>
      <c r="FF281" s="207"/>
      <c r="FG281" s="207"/>
      <c r="FH281" s="207"/>
      <c r="FI281" s="207"/>
      <c r="FJ281" s="207"/>
      <c r="FK281" s="207"/>
      <c r="FL281" s="207"/>
      <c r="FM281" s="207"/>
      <c r="FN281" s="207"/>
      <c r="FO281" s="207"/>
      <c r="FP281" s="207"/>
      <c r="FQ281" s="207"/>
      <c r="FR281" s="207"/>
      <c r="FS281" s="207"/>
      <c r="FT281" s="207"/>
      <c r="FU281" s="207"/>
      <c r="FV281" s="207"/>
      <c r="FW281" s="207"/>
      <c r="FX281" s="207"/>
      <c r="FY281" s="207"/>
      <c r="FZ281" s="207"/>
      <c r="GA281" s="207"/>
      <c r="GB281" s="207"/>
      <c r="GC281" s="207"/>
      <c r="GD281" s="207"/>
      <c r="GE281" s="207"/>
      <c r="GF281" s="207"/>
      <c r="GG281" s="207"/>
      <c r="GH281" s="207"/>
      <c r="GI281" s="207"/>
      <c r="GJ281" s="207"/>
      <c r="GK281" s="207"/>
      <c r="GL281" s="207"/>
      <c r="GM281" s="207"/>
      <c r="GN281" s="207"/>
      <c r="GO281" s="207"/>
      <c r="GP281" s="207"/>
      <c r="GQ281" s="207"/>
      <c r="GR281" s="207"/>
      <c r="GS281" s="207"/>
    </row>
    <row r="282" spans="2:237" s="199" customFormat="1" ht="24" customHeight="1" x14ac:dyDescent="0.35">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c r="BT282" s="207"/>
      <c r="BU282" s="207"/>
      <c r="BV282" s="207"/>
      <c r="BW282" s="207"/>
      <c r="BX282" s="207"/>
      <c r="BY282" s="207"/>
      <c r="BZ282" s="207"/>
      <c r="CA282" s="207"/>
      <c r="CB282" s="207"/>
      <c r="CC282" s="207"/>
      <c r="CD282" s="207"/>
      <c r="CE282" s="207"/>
      <c r="CF282" s="207"/>
      <c r="CG282" s="207"/>
      <c r="CH282" s="207"/>
      <c r="CI282" s="207"/>
      <c r="CJ282" s="207"/>
      <c r="CK282" s="207"/>
      <c r="CL282" s="207"/>
      <c r="CM282" s="207"/>
      <c r="CN282" s="207"/>
      <c r="CO282" s="207"/>
      <c r="CP282" s="207"/>
      <c r="CQ282" s="207"/>
      <c r="CR282" s="207"/>
      <c r="CS282" s="207"/>
      <c r="CT282" s="207"/>
      <c r="CU282" s="207"/>
      <c r="CV282" s="207"/>
      <c r="CW282" s="207"/>
      <c r="CX282" s="207"/>
      <c r="CY282" s="207"/>
      <c r="CZ282" s="207"/>
      <c r="DA282" s="207"/>
      <c r="DB282" s="207"/>
      <c r="DC282" s="207"/>
      <c r="DD282" s="207"/>
      <c r="DE282" s="207"/>
      <c r="DF282" s="207"/>
      <c r="DG282" s="207"/>
      <c r="DH282" s="207"/>
      <c r="DI282" s="207"/>
      <c r="DJ282" s="207"/>
      <c r="DK282" s="207"/>
      <c r="DL282" s="207"/>
      <c r="DM282" s="207"/>
      <c r="DN282" s="207"/>
      <c r="DO282" s="207"/>
      <c r="DP282" s="207"/>
      <c r="DQ282" s="207"/>
      <c r="DR282" s="207"/>
      <c r="DS282" s="207"/>
      <c r="DT282" s="207"/>
      <c r="DU282" s="207"/>
      <c r="DV282" s="207"/>
      <c r="DW282" s="207"/>
      <c r="DX282" s="207"/>
      <c r="DY282" s="207"/>
      <c r="DZ282" s="207"/>
      <c r="EA282" s="207"/>
      <c r="EB282" s="207"/>
      <c r="EC282" s="207"/>
      <c r="ED282" s="207"/>
      <c r="EE282" s="207"/>
      <c r="EF282" s="207"/>
      <c r="EG282" s="207"/>
      <c r="EH282" s="207"/>
      <c r="EI282" s="207"/>
      <c r="EJ282" s="207"/>
      <c r="EK282" s="207"/>
      <c r="EL282" s="207"/>
      <c r="EM282" s="207"/>
      <c r="EN282" s="207"/>
      <c r="EO282" s="207"/>
      <c r="EP282" s="207"/>
      <c r="EQ282" s="207"/>
      <c r="ER282" s="207"/>
      <c r="ES282" s="207"/>
      <c r="ET282" s="207"/>
      <c r="EU282" s="207"/>
      <c r="EV282" s="207"/>
      <c r="EW282" s="207"/>
      <c r="EX282" s="207"/>
      <c r="EY282" s="207"/>
      <c r="EZ282" s="207"/>
      <c r="FA282" s="207"/>
      <c r="FB282" s="207"/>
      <c r="FC282" s="207"/>
      <c r="FD282" s="207"/>
      <c r="FE282" s="207"/>
      <c r="FF282" s="207"/>
      <c r="FG282" s="207"/>
      <c r="FH282" s="207"/>
      <c r="FI282" s="207"/>
      <c r="FJ282" s="207"/>
      <c r="FK282" s="207"/>
      <c r="FL282" s="207"/>
      <c r="FM282" s="207"/>
      <c r="FN282" s="207"/>
      <c r="FO282" s="207"/>
      <c r="FP282" s="207"/>
      <c r="FQ282" s="207"/>
      <c r="FR282" s="207"/>
      <c r="FS282" s="207"/>
      <c r="FT282" s="207"/>
      <c r="FU282" s="207"/>
      <c r="FV282" s="207"/>
      <c r="FW282" s="207"/>
      <c r="FX282" s="207"/>
      <c r="FY282" s="207"/>
      <c r="FZ282" s="207"/>
      <c r="GA282" s="207"/>
      <c r="GB282" s="207"/>
      <c r="GC282" s="207"/>
      <c r="GD282" s="207"/>
      <c r="GE282" s="207"/>
      <c r="GF282" s="207"/>
      <c r="GG282" s="207"/>
      <c r="GH282" s="207"/>
      <c r="GI282" s="207"/>
      <c r="GJ282" s="207"/>
      <c r="GK282" s="207"/>
      <c r="GL282" s="207"/>
      <c r="GM282" s="207"/>
      <c r="GN282" s="207"/>
      <c r="GO282" s="207"/>
      <c r="GP282" s="207"/>
      <c r="GQ282" s="207"/>
      <c r="GR282" s="207"/>
      <c r="GS282" s="207"/>
    </row>
    <row r="283" spans="2:237" s="199" customFormat="1" x14ac:dyDescent="0.35">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c r="BT283" s="207"/>
      <c r="BU283" s="207"/>
      <c r="BV283" s="207"/>
      <c r="BW283" s="207"/>
      <c r="BX283" s="207"/>
      <c r="BY283" s="207"/>
      <c r="BZ283" s="207"/>
      <c r="CA283" s="207"/>
      <c r="CB283" s="207"/>
      <c r="CC283" s="207"/>
      <c r="CD283" s="207"/>
      <c r="CE283" s="207"/>
      <c r="CF283" s="207"/>
      <c r="CG283" s="207"/>
      <c r="CH283" s="207"/>
      <c r="CI283" s="207"/>
      <c r="CJ283" s="207"/>
      <c r="CK283" s="207"/>
      <c r="CL283" s="207"/>
      <c r="CM283" s="207"/>
      <c r="CN283" s="207"/>
      <c r="CO283" s="207"/>
      <c r="CP283" s="207"/>
      <c r="CQ283" s="207"/>
      <c r="CR283" s="207"/>
      <c r="CS283" s="207"/>
      <c r="CT283" s="207"/>
      <c r="CU283" s="207"/>
      <c r="CV283" s="207"/>
      <c r="CW283" s="207"/>
      <c r="CX283" s="207"/>
      <c r="CY283" s="207"/>
      <c r="CZ283" s="207"/>
      <c r="DA283" s="207"/>
      <c r="DB283" s="207"/>
      <c r="DC283" s="207"/>
      <c r="DD283" s="207"/>
      <c r="DE283" s="207"/>
      <c r="DF283" s="207"/>
      <c r="DG283" s="207"/>
      <c r="DH283" s="207"/>
      <c r="DI283" s="207"/>
      <c r="DJ283" s="207"/>
      <c r="DK283" s="207"/>
      <c r="DL283" s="207"/>
      <c r="DM283" s="207"/>
      <c r="DN283" s="207"/>
      <c r="DO283" s="207"/>
      <c r="DP283" s="207"/>
      <c r="DQ283" s="207"/>
      <c r="DR283" s="207"/>
      <c r="DS283" s="207"/>
      <c r="DT283" s="207"/>
      <c r="DU283" s="207"/>
      <c r="DV283" s="207"/>
      <c r="DW283" s="207"/>
      <c r="DX283" s="207"/>
      <c r="DY283" s="207"/>
      <c r="DZ283" s="207"/>
      <c r="EA283" s="207"/>
      <c r="EB283" s="207"/>
      <c r="EC283" s="207"/>
      <c r="ED283" s="207"/>
      <c r="EE283" s="207"/>
      <c r="EF283" s="207"/>
      <c r="EG283" s="207"/>
      <c r="EH283" s="207"/>
      <c r="EI283" s="207"/>
      <c r="EJ283" s="207"/>
      <c r="EK283" s="207"/>
      <c r="EL283" s="207"/>
      <c r="EM283" s="207"/>
      <c r="EN283" s="207"/>
      <c r="EO283" s="207"/>
      <c r="EP283" s="207"/>
      <c r="EQ283" s="207"/>
      <c r="ER283" s="207"/>
      <c r="ES283" s="207"/>
      <c r="ET283" s="207"/>
      <c r="EU283" s="207"/>
      <c r="EV283" s="207"/>
      <c r="EW283" s="207"/>
      <c r="EX283" s="207"/>
      <c r="EY283" s="207"/>
      <c r="EZ283" s="207"/>
      <c r="FA283" s="207"/>
      <c r="FB283" s="207"/>
      <c r="FC283" s="207"/>
      <c r="FD283" s="207"/>
      <c r="FE283" s="207"/>
      <c r="FF283" s="207"/>
      <c r="FG283" s="207"/>
      <c r="FH283" s="207"/>
      <c r="FI283" s="207"/>
      <c r="FJ283" s="207"/>
      <c r="FK283" s="207"/>
      <c r="FL283" s="207"/>
      <c r="FM283" s="207"/>
      <c r="FN283" s="207"/>
      <c r="FO283" s="207"/>
      <c r="FP283" s="207"/>
      <c r="FQ283" s="207"/>
      <c r="FR283" s="207"/>
      <c r="FS283" s="207"/>
      <c r="FT283" s="207"/>
      <c r="FU283" s="207"/>
      <c r="FV283" s="207"/>
      <c r="FW283" s="207"/>
      <c r="FX283" s="207"/>
      <c r="FY283" s="207"/>
      <c r="FZ283" s="207"/>
      <c r="GA283" s="207"/>
      <c r="GB283" s="207"/>
      <c r="GC283" s="207"/>
      <c r="GD283" s="207"/>
      <c r="GE283" s="207"/>
      <c r="GF283" s="207"/>
      <c r="GG283" s="207"/>
      <c r="GH283" s="207"/>
      <c r="GI283" s="207"/>
      <c r="GJ283" s="207"/>
      <c r="GK283" s="207"/>
      <c r="GL283" s="207"/>
      <c r="GM283" s="207"/>
      <c r="GN283" s="207"/>
      <c r="GO283" s="207"/>
      <c r="GP283" s="207"/>
      <c r="GQ283" s="207"/>
      <c r="GR283" s="207"/>
      <c r="GS283" s="207"/>
    </row>
    <row r="284" spans="2:237" s="199" customFormat="1" ht="15" thickBot="1" x14ac:dyDescent="0.4">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207"/>
      <c r="FE284" s="207"/>
      <c r="FF284" s="207"/>
      <c r="FG284" s="207"/>
      <c r="FH284" s="207"/>
      <c r="FI284" s="207"/>
      <c r="FJ284" s="207"/>
      <c r="FK284" s="207"/>
      <c r="FL284" s="207"/>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7"/>
      <c r="GQ284" s="207"/>
      <c r="GR284" s="207"/>
      <c r="GS284" s="207"/>
    </row>
    <row r="285" spans="2:237" s="199" customFormat="1" ht="21.5" thickBot="1" x14ac:dyDescent="0.4">
      <c r="B285" s="233" t="s">
        <v>352</v>
      </c>
      <c r="C285" s="234"/>
      <c r="D285" s="234"/>
      <c r="E285" s="234"/>
      <c r="F285" s="235"/>
      <c r="G285" s="234"/>
      <c r="H285" s="234"/>
      <c r="I285" s="234"/>
      <c r="J285" s="234"/>
      <c r="K285" s="234"/>
      <c r="L285" s="234"/>
      <c r="M285" s="234"/>
      <c r="N285" s="234"/>
      <c r="O285" s="235"/>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68"/>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207"/>
      <c r="FE285" s="207"/>
      <c r="FF285" s="207"/>
      <c r="FG285" s="207"/>
      <c r="FH285" s="207"/>
      <c r="FI285" s="207"/>
      <c r="FJ285" s="207"/>
      <c r="FK285" s="207"/>
      <c r="FL285" s="207"/>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7"/>
      <c r="GQ285" s="207"/>
      <c r="GR285" s="207"/>
      <c r="GS285" s="207"/>
    </row>
    <row r="286" spans="2:237" s="199" customFormat="1" ht="21.5" thickBot="1" x14ac:dyDescent="0.4">
      <c r="B286" s="258" t="s">
        <v>112</v>
      </c>
      <c r="C286" s="236"/>
      <c r="D286" s="316"/>
      <c r="E286" s="317"/>
      <c r="F286" s="314" t="s">
        <v>113</v>
      </c>
      <c r="G286" s="315"/>
      <c r="H286" s="257"/>
      <c r="I286" s="259"/>
      <c r="J286" s="260"/>
      <c r="K286" s="260"/>
      <c r="L286" s="236"/>
      <c r="M286" s="261"/>
      <c r="N286" s="261"/>
      <c r="O286" s="262" t="s">
        <v>114</v>
      </c>
      <c r="P286" s="210" t="s">
        <v>32</v>
      </c>
      <c r="Q286" s="238"/>
      <c r="R286" s="263" t="s">
        <v>115</v>
      </c>
      <c r="S286" s="316"/>
      <c r="T286" s="317"/>
      <c r="U286" s="236"/>
      <c r="V286" s="236"/>
      <c r="W286" s="236"/>
      <c r="X286" s="236"/>
      <c r="Y286" s="236"/>
      <c r="Z286" s="236"/>
      <c r="AA286" s="236"/>
      <c r="AB286" s="236"/>
      <c r="AC286" s="236"/>
      <c r="AD286" s="236"/>
      <c r="AE286" s="236"/>
      <c r="AF286" s="236"/>
      <c r="AG286" s="236"/>
      <c r="AH286" s="236"/>
      <c r="AI286" s="236"/>
      <c r="AJ286" s="236"/>
      <c r="AK286" s="236"/>
      <c r="AL286" s="236"/>
      <c r="AM286" s="236"/>
      <c r="AN286" s="236"/>
      <c r="AO286" s="236"/>
      <c r="AP286" s="236"/>
      <c r="AQ286" s="236"/>
      <c r="AR286" s="236"/>
      <c r="AS286" s="236"/>
      <c r="AT286" s="236"/>
      <c r="AU286" s="236"/>
      <c r="AV286" s="236"/>
      <c r="AW286" s="236"/>
      <c r="AX286" s="236"/>
      <c r="AY286" s="236"/>
      <c r="AZ286" s="236"/>
      <c r="BA286" s="236"/>
      <c r="BB286" s="236"/>
      <c r="BC286" s="236"/>
      <c r="BD286" s="236"/>
      <c r="BE286" s="236"/>
      <c r="BF286" s="236"/>
      <c r="BG286" s="236"/>
      <c r="BH286" s="269"/>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207"/>
      <c r="DL286" s="207"/>
      <c r="DM286" s="207"/>
      <c r="DN286" s="207"/>
      <c r="DO286" s="207"/>
      <c r="DP286" s="207"/>
      <c r="DQ286" s="207"/>
      <c r="DR286" s="207"/>
      <c r="DS286" s="207"/>
      <c r="DT286" s="207"/>
      <c r="DU286" s="207"/>
      <c r="DV286" s="207"/>
      <c r="DW286" s="207"/>
      <c r="DX286" s="207"/>
      <c r="DY286" s="207"/>
      <c r="DZ286" s="207"/>
      <c r="EA286" s="207"/>
      <c r="EB286" s="207"/>
      <c r="EC286" s="207"/>
      <c r="ED286" s="207"/>
      <c r="EE286" s="207"/>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7"/>
      <c r="GQ286" s="207"/>
      <c r="GR286" s="207"/>
      <c r="GS286" s="207"/>
    </row>
    <row r="287" spans="2:237" s="199" customFormat="1" ht="21.5" thickBot="1" x14ac:dyDescent="0.5">
      <c r="B287" s="239"/>
      <c r="C287" s="240"/>
      <c r="D287" s="241"/>
      <c r="E287" s="241"/>
      <c r="F287" s="242"/>
      <c r="G287" s="242"/>
      <c r="H287" s="243"/>
      <c r="I287" s="244"/>
      <c r="J287" s="244"/>
      <c r="K287" s="244"/>
      <c r="L287" s="245"/>
      <c r="M287" s="242"/>
      <c r="N287" s="242"/>
      <c r="O287" s="245"/>
      <c r="P287" s="242"/>
      <c r="Q287" s="242"/>
      <c r="R287" s="240"/>
      <c r="S287" s="246"/>
      <c r="T287" s="246"/>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70"/>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207"/>
      <c r="DL287" s="207"/>
      <c r="DM287" s="207"/>
      <c r="DN287" s="207"/>
      <c r="DO287" s="207"/>
      <c r="DP287" s="207"/>
      <c r="DQ287" s="207"/>
      <c r="DR287" s="207"/>
      <c r="DS287" s="207"/>
      <c r="DT287" s="207"/>
      <c r="DU287" s="207"/>
      <c r="DV287" s="207"/>
      <c r="DW287" s="207"/>
      <c r="DX287" s="207"/>
      <c r="DY287" s="207"/>
      <c r="DZ287" s="207"/>
      <c r="EA287" s="207"/>
      <c r="EB287" s="207"/>
      <c r="EC287" s="207"/>
      <c r="ED287" s="207"/>
      <c r="EE287" s="207"/>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7"/>
      <c r="GQ287" s="207"/>
      <c r="GR287" s="207"/>
      <c r="GS287" s="207"/>
    </row>
    <row r="288" spans="2:237" s="199" customFormat="1" ht="15" thickBot="1" x14ac:dyDescent="0.4">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207"/>
      <c r="DL288" s="207"/>
      <c r="DM288" s="207"/>
      <c r="DN288" s="207"/>
      <c r="DO288" s="207"/>
      <c r="DP288" s="207"/>
      <c r="DQ288" s="207"/>
      <c r="DR288" s="207"/>
      <c r="DS288" s="207"/>
      <c r="DT288" s="207"/>
      <c r="DU288" s="207"/>
      <c r="DV288" s="207"/>
      <c r="DW288" s="207"/>
      <c r="DX288" s="207"/>
      <c r="DY288" s="207"/>
      <c r="DZ288" s="207"/>
      <c r="EA288" s="207"/>
      <c r="EB288" s="207"/>
      <c r="EC288" s="207"/>
      <c r="ED288" s="207"/>
      <c r="EE288" s="207"/>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7"/>
      <c r="GQ288" s="207"/>
      <c r="GR288" s="207"/>
      <c r="GS288" s="207"/>
    </row>
    <row r="289" spans="2:237" s="199" customFormat="1" ht="21.5" thickBot="1" x14ac:dyDescent="0.55000000000000004">
      <c r="B289" s="297" t="s">
        <v>65</v>
      </c>
      <c r="C289" s="298"/>
      <c r="D289" s="299"/>
      <c r="F289" s="300" t="s">
        <v>23</v>
      </c>
      <c r="G289" s="301"/>
      <c r="H289" s="301"/>
      <c r="I289" s="301"/>
      <c r="J289" s="301"/>
      <c r="K289" s="301"/>
      <c r="L289" s="301"/>
      <c r="M289" s="302"/>
      <c r="O289" s="303" t="s">
        <v>24</v>
      </c>
      <c r="P289" s="304"/>
      <c r="Q289" s="304"/>
      <c r="R289" s="304"/>
      <c r="S289" s="304"/>
      <c r="T289" s="304"/>
      <c r="U289" s="304"/>
      <c r="V289" s="305"/>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c r="DG289" s="207"/>
      <c r="DH289" s="207"/>
      <c r="DI289" s="207"/>
      <c r="DJ289" s="207"/>
      <c r="DK289" s="207"/>
      <c r="DL289" s="207"/>
      <c r="DM289" s="207"/>
      <c r="DN289" s="207"/>
      <c r="DO289" s="207"/>
      <c r="DP289" s="207"/>
      <c r="DQ289" s="207"/>
      <c r="DR289" s="207"/>
      <c r="DS289" s="207"/>
      <c r="DT289" s="207"/>
      <c r="DU289" s="207"/>
      <c r="DV289" s="207"/>
      <c r="DW289" s="207"/>
      <c r="DX289" s="207"/>
      <c r="DY289" s="207"/>
      <c r="DZ289" s="207"/>
      <c r="EA289" s="207"/>
      <c r="EB289" s="207"/>
      <c r="EC289" s="207"/>
      <c r="ED289" s="207"/>
      <c r="EE289" s="207"/>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7"/>
      <c r="GQ289" s="207"/>
      <c r="GR289" s="207"/>
      <c r="GS289" s="207"/>
    </row>
    <row r="290" spans="2:237" s="199" customFormat="1" ht="21.5" thickBot="1" x14ac:dyDescent="0.55000000000000004">
      <c r="B290" s="247" t="s">
        <v>352</v>
      </c>
      <c r="C290" s="220"/>
      <c r="D290" s="248"/>
      <c r="F290" s="250" t="s">
        <v>352</v>
      </c>
      <c r="G290" s="251"/>
      <c r="H290" s="212"/>
      <c r="I290" s="252"/>
      <c r="J290" s="252"/>
      <c r="K290" s="212"/>
      <c r="L290" s="212"/>
      <c r="M290" s="306" t="s">
        <v>26</v>
      </c>
      <c r="O290" s="217" t="s">
        <v>352</v>
      </c>
      <c r="P290" s="214"/>
      <c r="Q290" s="214"/>
      <c r="R290" s="214"/>
      <c r="S290" s="214"/>
      <c r="T290" s="214"/>
      <c r="U290" s="215"/>
      <c r="V290" s="308" t="s">
        <v>27</v>
      </c>
      <c r="X290" s="218" t="s">
        <v>352</v>
      </c>
      <c r="Y290" s="208" t="s">
        <v>198</v>
      </c>
      <c r="Z290" s="208" t="s">
        <v>199</v>
      </c>
      <c r="AA290" s="208" t="s">
        <v>200</v>
      </c>
      <c r="AB290" s="208" t="s">
        <v>201</v>
      </c>
      <c r="AC290" s="208" t="s">
        <v>202</v>
      </c>
      <c r="AD290" s="208" t="s">
        <v>203</v>
      </c>
      <c r="AE290" s="272" t="s">
        <v>205</v>
      </c>
      <c r="AF290" s="272" t="s">
        <v>206</v>
      </c>
      <c r="AG290" s="272" t="s">
        <v>207</v>
      </c>
      <c r="AH290" s="272" t="s">
        <v>208</v>
      </c>
      <c r="AI290" s="272" t="s">
        <v>209</v>
      </c>
      <c r="AJ290" s="272" t="s">
        <v>210</v>
      </c>
      <c r="AK290" s="272" t="s">
        <v>211</v>
      </c>
      <c r="AL290" s="272" t="s">
        <v>212</v>
      </c>
      <c r="AM290" s="272" t="s">
        <v>213</v>
      </c>
      <c r="AN290" s="272" t="s">
        <v>214</v>
      </c>
      <c r="AO290" s="272" t="s">
        <v>215</v>
      </c>
      <c r="AP290" s="272" t="s">
        <v>216</v>
      </c>
      <c r="AQ290" s="272" t="s">
        <v>217</v>
      </c>
      <c r="AR290" s="272" t="s">
        <v>218</v>
      </c>
      <c r="AS290" s="272" t="s">
        <v>219</v>
      </c>
      <c r="AT290" s="272" t="s">
        <v>220</v>
      </c>
      <c r="AU290" s="272" t="s">
        <v>221</v>
      </c>
      <c r="AV290" s="272" t="s">
        <v>222</v>
      </c>
      <c r="AW290" s="272" t="s">
        <v>223</v>
      </c>
      <c r="AX290" s="272" t="s">
        <v>224</v>
      </c>
      <c r="AY290" s="272" t="s">
        <v>225</v>
      </c>
      <c r="AZ290" s="272" t="s">
        <v>226</v>
      </c>
      <c r="BA290" s="272" t="s">
        <v>227</v>
      </c>
      <c r="BB290" s="272" t="s">
        <v>228</v>
      </c>
      <c r="BC290" s="272" t="s">
        <v>229</v>
      </c>
      <c r="BD290" s="272" t="s">
        <v>230</v>
      </c>
      <c r="BE290" s="272" t="s">
        <v>231</v>
      </c>
      <c r="BF290" s="272" t="s">
        <v>232</v>
      </c>
      <c r="BG290" s="272" t="s">
        <v>233</v>
      </c>
      <c r="BH290" s="272" t="s">
        <v>234</v>
      </c>
      <c r="BI290" s="207"/>
      <c r="BJ290" s="207"/>
      <c r="BK290" s="207"/>
      <c r="BL290" s="207"/>
      <c r="BM290" s="207"/>
      <c r="BN290" s="207"/>
      <c r="BO290" s="207"/>
      <c r="BP290" s="207"/>
      <c r="BQ290" s="207"/>
      <c r="BR290" s="207"/>
      <c r="BS290" s="207"/>
      <c r="BT290" s="207"/>
      <c r="BU290" s="207"/>
      <c r="BV290" s="207"/>
      <c r="BW290" s="207"/>
      <c r="BX290" s="207"/>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c r="DG290" s="207"/>
      <c r="DH290" s="207"/>
      <c r="DI290" s="207"/>
      <c r="DJ290" s="207"/>
      <c r="DK290" s="207"/>
      <c r="DL290" s="207"/>
      <c r="DM290" s="207"/>
      <c r="DN290" s="207"/>
      <c r="DO290" s="207"/>
      <c r="DP290" s="207"/>
      <c r="DQ290" s="207"/>
      <c r="DR290" s="207"/>
      <c r="DS290" s="207"/>
      <c r="DT290" s="207"/>
      <c r="DU290" s="207"/>
      <c r="DV290" s="207"/>
      <c r="DW290" s="207"/>
      <c r="DX290" s="207"/>
      <c r="DY290" s="207"/>
      <c r="DZ290" s="207"/>
      <c r="EA290" s="207"/>
      <c r="EB290" s="207"/>
      <c r="EC290" s="207"/>
      <c r="ED290" s="207"/>
      <c r="EE290" s="207"/>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7"/>
      <c r="GQ290" s="207"/>
      <c r="GR290" s="207"/>
      <c r="GS290" s="207"/>
    </row>
    <row r="291" spans="2:237" s="199" customFormat="1" ht="21.5" thickBot="1" x14ac:dyDescent="0.55000000000000004">
      <c r="B291" s="219" t="s">
        <v>66</v>
      </c>
      <c r="C291" s="220"/>
      <c r="D291" s="202"/>
      <c r="F291" s="253"/>
      <c r="G291" s="212"/>
      <c r="H291" s="254"/>
      <c r="I291" s="281" t="s">
        <v>31</v>
      </c>
      <c r="J291" s="282"/>
      <c r="K291" s="310" t="s">
        <v>32</v>
      </c>
      <c r="L291" s="311"/>
      <c r="M291" s="306"/>
      <c r="O291" s="283" t="s">
        <v>30</v>
      </c>
      <c r="P291" s="284"/>
      <c r="Q291" s="204"/>
      <c r="R291" s="283" t="s">
        <v>31</v>
      </c>
      <c r="S291" s="284"/>
      <c r="T291" s="310" t="s">
        <v>32</v>
      </c>
      <c r="U291" s="311"/>
      <c r="V291" s="308"/>
      <c r="W291" s="221"/>
      <c r="X291" s="222" t="s">
        <v>67</v>
      </c>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c r="BI291" s="207"/>
      <c r="BJ291" s="207">
        <f>Y291</f>
        <v>0</v>
      </c>
      <c r="BK291" s="207">
        <f t="shared" ref="BK291:BK293" si="2687">Z291</f>
        <v>0</v>
      </c>
      <c r="BL291" s="207">
        <f t="shared" ref="BL291:BL293" si="2688">AA291</f>
        <v>0</v>
      </c>
      <c r="BM291" s="207">
        <f t="shared" ref="BM291:BM293" si="2689">AB291</f>
        <v>0</v>
      </c>
      <c r="BN291" s="207">
        <f t="shared" ref="BN291:BN293" si="2690">AC291</f>
        <v>0</v>
      </c>
      <c r="BO291" s="207">
        <f t="shared" ref="BO291:BO293" si="2691">AD291</f>
        <v>0</v>
      </c>
      <c r="BP291" s="207">
        <f t="shared" ref="BP291:BP293" si="2692">AE291</f>
        <v>0</v>
      </c>
      <c r="BQ291" s="207">
        <f t="shared" ref="BQ291:BQ293" si="2693">AF291</f>
        <v>0</v>
      </c>
      <c r="BR291" s="207">
        <f t="shared" ref="BR291:BR293" si="2694">AG291</f>
        <v>0</v>
      </c>
      <c r="BS291" s="207">
        <f t="shared" ref="BS291:BS293" si="2695">AH291</f>
        <v>0</v>
      </c>
      <c r="BT291" s="207">
        <f t="shared" ref="BT291:BT293" si="2696">AI291</f>
        <v>0</v>
      </c>
      <c r="BU291" s="207">
        <f>AJ291</f>
        <v>0</v>
      </c>
      <c r="BV291" s="207">
        <f t="shared" ref="BV291:BV293" si="2697">AK291</f>
        <v>0</v>
      </c>
      <c r="BW291" s="207">
        <f t="shared" ref="BW291:BW293" si="2698">AL291</f>
        <v>0</v>
      </c>
      <c r="BX291" s="207">
        <f t="shared" ref="BX291:BX293" si="2699">AM291</f>
        <v>0</v>
      </c>
      <c r="BY291" s="207">
        <f t="shared" ref="BY291:BY293" si="2700">AN291</f>
        <v>0</v>
      </c>
      <c r="BZ291" s="207">
        <f t="shared" ref="BZ291:BZ293" si="2701">AO291</f>
        <v>0</v>
      </c>
      <c r="CA291" s="207">
        <f t="shared" ref="CA291:CA293" si="2702">AP291</f>
        <v>0</v>
      </c>
      <c r="CB291" s="207">
        <f t="shared" ref="CB291:CB293" si="2703">AQ291</f>
        <v>0</v>
      </c>
      <c r="CC291" s="207">
        <f t="shared" ref="CC291:CC293" si="2704">AR291</f>
        <v>0</v>
      </c>
      <c r="CD291" s="207">
        <f t="shared" ref="CD291:CD293" si="2705">AS291</f>
        <v>0</v>
      </c>
      <c r="CE291" s="207">
        <f t="shared" ref="CE291:CE293" si="2706">AT291</f>
        <v>0</v>
      </c>
      <c r="CF291" s="207">
        <f t="shared" ref="CF291:CF293" si="2707">AU291</f>
        <v>0</v>
      </c>
      <c r="CG291" s="207">
        <f t="shared" ref="CG291:CG293" si="2708">AV291</f>
        <v>0</v>
      </c>
      <c r="CH291" s="207">
        <f t="shared" ref="CH291:CH293" si="2709">AW291</f>
        <v>0</v>
      </c>
      <c r="CI291" s="207">
        <f t="shared" ref="CI291:CI293" si="2710">AX291</f>
        <v>0</v>
      </c>
      <c r="CJ291" s="207">
        <f t="shared" ref="CJ291:CJ293" si="2711">AY291</f>
        <v>0</v>
      </c>
      <c r="CK291" s="207">
        <f t="shared" ref="CK291:CK293" si="2712">AZ291</f>
        <v>0</v>
      </c>
      <c r="CL291" s="207">
        <f t="shared" ref="CL291:CL293" si="2713">BA291</f>
        <v>0</v>
      </c>
      <c r="CM291" s="207">
        <f t="shared" ref="CM291:CM293" si="2714">BB291</f>
        <v>0</v>
      </c>
      <c r="CN291" s="207">
        <f t="shared" ref="CN291:CN293" si="2715">BC291</f>
        <v>0</v>
      </c>
      <c r="CO291" s="207">
        <f t="shared" ref="CO291:CO293" si="2716">BD291</f>
        <v>0</v>
      </c>
      <c r="CP291" s="207">
        <f t="shared" ref="CP291:CP293" si="2717">BE291</f>
        <v>0</v>
      </c>
      <c r="CQ291" s="207">
        <f t="shared" ref="CQ291:CQ293" si="2718">BF291</f>
        <v>0</v>
      </c>
      <c r="CR291" s="207">
        <f>BG291</f>
        <v>0</v>
      </c>
      <c r="CS291" s="207">
        <f t="shared" ref="CS291:CS292" si="2719">BH291</f>
        <v>0</v>
      </c>
      <c r="CT291" s="207">
        <f>Y292</f>
        <v>0</v>
      </c>
      <c r="CU291" s="207">
        <f t="shared" ref="CU291" si="2720">Z292</f>
        <v>0</v>
      </c>
      <c r="CV291" s="207">
        <f t="shared" ref="CV291" si="2721">AA292</f>
        <v>0</v>
      </c>
      <c r="CW291" s="207">
        <f t="shared" ref="CW291" si="2722">AB292</f>
        <v>0</v>
      </c>
      <c r="CX291" s="207">
        <f t="shared" ref="CX291" si="2723">AC292</f>
        <v>0</v>
      </c>
      <c r="CY291" s="207">
        <f t="shared" ref="CY291" si="2724">AD292</f>
        <v>0</v>
      </c>
      <c r="CZ291" s="207">
        <f t="shared" ref="CZ291" si="2725">AE292</f>
        <v>0</v>
      </c>
      <c r="DA291" s="207">
        <f t="shared" ref="DA291" si="2726">AF292</f>
        <v>0</v>
      </c>
      <c r="DB291" s="207">
        <f t="shared" ref="DB291" si="2727">AG292</f>
        <v>0</v>
      </c>
      <c r="DC291" s="207">
        <f t="shared" ref="DC291" si="2728">AH292</f>
        <v>0</v>
      </c>
      <c r="DD291" s="207">
        <f t="shared" ref="DD291" si="2729">AI292</f>
        <v>0</v>
      </c>
      <c r="DE291" s="207">
        <f>AJ292</f>
        <v>0</v>
      </c>
      <c r="DF291" s="207">
        <f t="shared" ref="DF291" si="2730">AK292</f>
        <v>0</v>
      </c>
      <c r="DG291" s="207">
        <f t="shared" ref="DG291" si="2731">AL292</f>
        <v>0</v>
      </c>
      <c r="DH291" s="207">
        <f t="shared" ref="DH291" si="2732">AM292</f>
        <v>0</v>
      </c>
      <c r="DI291" s="207">
        <f t="shared" ref="DI291" si="2733">AN292</f>
        <v>0</v>
      </c>
      <c r="DJ291" s="207">
        <f t="shared" ref="DJ291" si="2734">AO292</f>
        <v>0</v>
      </c>
      <c r="DK291" s="207">
        <f t="shared" ref="DK291" si="2735">AP292</f>
        <v>0</v>
      </c>
      <c r="DL291" s="207">
        <f t="shared" ref="DL291" si="2736">AQ292</f>
        <v>0</v>
      </c>
      <c r="DM291" s="207">
        <f t="shared" ref="DM291" si="2737">AR292</f>
        <v>0</v>
      </c>
      <c r="DN291" s="207">
        <f t="shared" ref="DN291" si="2738">AS292</f>
        <v>0</v>
      </c>
      <c r="DO291" s="207">
        <f t="shared" ref="DO291" si="2739">AT292</f>
        <v>0</v>
      </c>
      <c r="DP291" s="207">
        <f t="shared" ref="DP291" si="2740">AU292</f>
        <v>0</v>
      </c>
      <c r="DQ291" s="207">
        <f t="shared" ref="DQ291" si="2741">AV292</f>
        <v>0</v>
      </c>
      <c r="DR291" s="207">
        <f t="shared" ref="DR291" si="2742">AW292</f>
        <v>0</v>
      </c>
      <c r="DS291" s="207">
        <f t="shared" ref="DS291" si="2743">AX292</f>
        <v>0</v>
      </c>
      <c r="DT291" s="207">
        <f t="shared" ref="DT291" si="2744">AY292</f>
        <v>0</v>
      </c>
      <c r="DU291" s="207">
        <f t="shared" ref="DU291" si="2745">AZ292</f>
        <v>0</v>
      </c>
      <c r="DV291" s="207">
        <f t="shared" ref="DV291" si="2746">BA292</f>
        <v>0</v>
      </c>
      <c r="DW291" s="207">
        <f t="shared" ref="DW291" si="2747">BB292</f>
        <v>0</v>
      </c>
      <c r="DX291" s="207">
        <f t="shared" ref="DX291" si="2748">BC292</f>
        <v>0</v>
      </c>
      <c r="DY291" s="207">
        <f t="shared" ref="DY291" si="2749">BD292</f>
        <v>0</v>
      </c>
      <c r="DZ291" s="207">
        <f t="shared" ref="DZ291" si="2750">BE292</f>
        <v>0</v>
      </c>
      <c r="EA291" s="207">
        <f t="shared" ref="EA291" si="2751">BF292</f>
        <v>0</v>
      </c>
      <c r="EB291" s="207">
        <f t="shared" ref="EB291" si="2752">BG292</f>
        <v>0</v>
      </c>
      <c r="EC291" s="207">
        <f t="shared" ref="EC291" si="2753">BH292</f>
        <v>0</v>
      </c>
      <c r="ED291" s="207">
        <f>Y293</f>
        <v>0</v>
      </c>
      <c r="EE291" s="207">
        <f t="shared" ref="EE291" si="2754">Z293</f>
        <v>0</v>
      </c>
      <c r="EF291" s="207">
        <f t="shared" ref="EF291" si="2755">AA293</f>
        <v>0</v>
      </c>
      <c r="EG291" s="207">
        <f t="shared" ref="EG291" si="2756">AB293</f>
        <v>0</v>
      </c>
      <c r="EH291" s="207">
        <f t="shared" ref="EH291" si="2757">AC293</f>
        <v>0</v>
      </c>
      <c r="EI291" s="207">
        <f t="shared" ref="EI291" si="2758">AD293</f>
        <v>0</v>
      </c>
      <c r="EJ291" s="207">
        <f t="shared" ref="EJ291" si="2759">AE293</f>
        <v>0</v>
      </c>
      <c r="EK291" s="207">
        <f t="shared" ref="EK291" si="2760">AF293</f>
        <v>0</v>
      </c>
      <c r="EL291" s="207">
        <f t="shared" ref="EL291" si="2761">AG293</f>
        <v>0</v>
      </c>
      <c r="EM291" s="207">
        <f t="shared" ref="EM291" si="2762">AH293</f>
        <v>0</v>
      </c>
      <c r="EN291" s="207">
        <f t="shared" ref="EN291" si="2763">AI293</f>
        <v>0</v>
      </c>
      <c r="EO291" s="207">
        <f>AJ293</f>
        <v>0</v>
      </c>
      <c r="EP291" s="207">
        <f t="shared" ref="EP291" si="2764">AK293</f>
        <v>0</v>
      </c>
      <c r="EQ291" s="207">
        <f t="shared" ref="EQ291" si="2765">AL293</f>
        <v>0</v>
      </c>
      <c r="ER291" s="207">
        <f t="shared" ref="ER291" si="2766">AM293</f>
        <v>0</v>
      </c>
      <c r="ES291" s="207">
        <f t="shared" ref="ES291" si="2767">AN293</f>
        <v>0</v>
      </c>
      <c r="ET291" s="207">
        <f t="shared" ref="ET291" si="2768">AO293</f>
        <v>0</v>
      </c>
      <c r="EU291" s="207">
        <f t="shared" ref="EU291" si="2769">AP293</f>
        <v>0</v>
      </c>
      <c r="EV291" s="207">
        <f t="shared" ref="EV291" si="2770">AQ293</f>
        <v>0</v>
      </c>
      <c r="EW291" s="207">
        <f t="shared" ref="EW291" si="2771">AR293</f>
        <v>0</v>
      </c>
      <c r="EX291" s="207">
        <f t="shared" ref="EX291" si="2772">AS293</f>
        <v>0</v>
      </c>
      <c r="EY291" s="207">
        <f t="shared" ref="EY291" si="2773">AT293</f>
        <v>0</v>
      </c>
      <c r="EZ291" s="207">
        <f t="shared" ref="EZ291" si="2774">AU293</f>
        <v>0</v>
      </c>
      <c r="FA291" s="207">
        <f t="shared" ref="FA291" si="2775">AV293</f>
        <v>0</v>
      </c>
      <c r="FB291" s="207">
        <f t="shared" ref="FB291" si="2776">AW293</f>
        <v>0</v>
      </c>
      <c r="FC291" s="207">
        <f t="shared" ref="FC291" si="2777">AX293</f>
        <v>0</v>
      </c>
      <c r="FD291" s="207">
        <f t="shared" ref="FD291" si="2778">AY293</f>
        <v>0</v>
      </c>
      <c r="FE291" s="207">
        <f t="shared" ref="FE291" si="2779">AZ293</f>
        <v>0</v>
      </c>
      <c r="FF291" s="207">
        <f t="shared" ref="FF291" si="2780">BA293</f>
        <v>0</v>
      </c>
      <c r="FG291" s="207">
        <f t="shared" ref="FG291" si="2781">BB293</f>
        <v>0</v>
      </c>
      <c r="FH291" s="207">
        <f t="shared" ref="FH291" si="2782">BC293</f>
        <v>0</v>
      </c>
      <c r="FI291" s="207">
        <f t="shared" ref="FI291" si="2783">BD293</f>
        <v>0</v>
      </c>
      <c r="FJ291" s="207">
        <f t="shared" ref="FJ291" si="2784">BE293</f>
        <v>0</v>
      </c>
      <c r="FK291" s="207">
        <f t="shared" ref="FK291" si="2785">BF293</f>
        <v>0</v>
      </c>
      <c r="FL291" s="207">
        <f t="shared" ref="FL291" si="2786">BG293</f>
        <v>0</v>
      </c>
      <c r="FM291" s="207">
        <f t="shared" ref="FM291" si="2787">BH293</f>
        <v>0</v>
      </c>
      <c r="FN291" s="207">
        <f>'Coversheet'!$D$5</f>
        <v>0</v>
      </c>
      <c r="FO291" s="207">
        <f>'Coversheet'!$D$6</f>
        <v>0</v>
      </c>
      <c r="FP291" s="207">
        <f>'Coversheet'!$H$14</f>
        <v>0</v>
      </c>
      <c r="FQ291" s="207">
        <f>'Coversheet'!$H$15</f>
        <v>0</v>
      </c>
      <c r="FR291" s="207" t="str">
        <f>'Coversheet'!$D$12</f>
        <v>Select</v>
      </c>
      <c r="FS291" s="207" t="str">
        <f>'Coversheet'!$B$1</f>
        <v>Retail Collaborative Program Report v 01/2024</v>
      </c>
      <c r="FT291" s="266">
        <f>'Coversheet'!$G$15</f>
        <v>0</v>
      </c>
      <c r="FU291" s="207">
        <f>'Coversheet'!$G$16</f>
        <v>0</v>
      </c>
      <c r="FV291" s="266" t="str">
        <f>'Coversheet'!$D$7</f>
        <v>Select Recipient Name</v>
      </c>
      <c r="FW291" s="266" t="str">
        <f>'Coversheet'!$E$7</f>
        <v>Select Recipient Name</v>
      </c>
      <c r="FX291" s="266" t="str">
        <f>'Coversheet'!$F$7</f>
        <v>Select Recipient Name</v>
      </c>
      <c r="FY291" s="266" t="str">
        <f>'Coversheet'!$G$7</f>
        <v>Select Recipient Name</v>
      </c>
      <c r="FZ291" s="266">
        <f>D291</f>
        <v>0</v>
      </c>
      <c r="GA291" s="266">
        <f>D292</f>
        <v>0</v>
      </c>
      <c r="GB291" s="267">
        <f>B294</f>
        <v>0</v>
      </c>
      <c r="GC291" s="207">
        <f>D286</f>
        <v>0</v>
      </c>
      <c r="GD291" s="266">
        <f>H286</f>
        <v>0</v>
      </c>
      <c r="GE291" s="207" t="str">
        <f>P286</f>
        <v>Select</v>
      </c>
      <c r="GF291" s="207">
        <f>S286</f>
        <v>0</v>
      </c>
      <c r="GG291" s="266">
        <f>H291</f>
        <v>0</v>
      </c>
      <c r="GH291" s="266">
        <f>H292</f>
        <v>0</v>
      </c>
      <c r="GI291" s="207" t="str">
        <f>K291</f>
        <v>Select</v>
      </c>
      <c r="GJ291" s="207" t="str">
        <f>L292</f>
        <v>Select</v>
      </c>
      <c r="GK291" s="207">
        <f>F294</f>
        <v>0</v>
      </c>
      <c r="GL291" s="207">
        <f>M294</f>
        <v>0</v>
      </c>
      <c r="GM291" s="266">
        <f>Q291</f>
        <v>0</v>
      </c>
      <c r="GN291" s="266">
        <f>Q292</f>
        <v>0</v>
      </c>
      <c r="GO291" s="207" t="str">
        <f>T291</f>
        <v>Select</v>
      </c>
      <c r="GP291" s="207" t="str">
        <f>U292</f>
        <v>Select</v>
      </c>
      <c r="GQ291" s="207" t="str">
        <f>O294</f>
        <v>[If this Plan of Action was reported as complete at your Mid-Year Report and no additional updates are needed please skip the Annual Report Response Section. Otherwise, complete the Annual Report Response section and replace this bracketed text with your Progress Report]</v>
      </c>
      <c r="GR291" s="207">
        <f>V294</f>
        <v>0</v>
      </c>
      <c r="GS291" s="207" t="s">
        <v>352</v>
      </c>
      <c r="GT291" s="207" t="str">
        <f>'Performance Elements'!$C$14</f>
        <v xml:space="preserve">Develop a national Food Code adoption strategy (includes integrating FC Adoption Tool Kit into the strategy – NEW ERA DELIVERABLE 3.2.3 </v>
      </c>
      <c r="GU291"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91" s="207" t="str">
        <f>'Performance Elements'!$C$16</f>
        <v>Increase enrollment and active participation and application of the Retail Food Regulatory Program Standards.</v>
      </c>
      <c r="GW291"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91" s="207" t="str">
        <f>'Performance Elements'!$C$18</f>
        <v>Increase number of establishments that have well developed and implemented Food Safety Management Systems (FSMS)s (Includes well developed employee health program). – NEW ERA DELIVERABLE 3.2.3</v>
      </c>
      <c r="GY291" s="207" t="str">
        <f>'Performance Elements'!$C$19</f>
        <v xml:space="preserve">Develop a strategy to enhance communication and better tell our story </v>
      </c>
      <c r="GZ291" s="207">
        <f>'Performance Elements'!$C$21</f>
        <v>0</v>
      </c>
      <c r="HA291" s="207">
        <f>'Performance Elements'!$C$22</f>
        <v>0</v>
      </c>
      <c r="HB291" s="207">
        <f>'Performance Elements'!$C$23</f>
        <v>0</v>
      </c>
      <c r="HC291" s="207">
        <f>'Performance Elements'!$C$24</f>
        <v>0</v>
      </c>
      <c r="HD291" s="207">
        <f>'Performance Elements'!$C$25</f>
        <v>0</v>
      </c>
      <c r="HE291" s="207">
        <f>'Performance Elements'!$C$26</f>
        <v>0</v>
      </c>
      <c r="HF291" s="207">
        <f>'Performance Elements'!$C$27</f>
        <v>0</v>
      </c>
      <c r="HG291" s="207">
        <f>'Performance Elements'!$C$28</f>
        <v>0</v>
      </c>
      <c r="HH291" s="207">
        <f>'Performance Elements'!$C$29</f>
        <v>0</v>
      </c>
      <c r="HI291" s="207">
        <f>'Performance Elements'!$C$30</f>
        <v>0</v>
      </c>
      <c r="HJ291" s="207">
        <f>'Performance Elements'!$C$31</f>
        <v>0</v>
      </c>
      <c r="HK291" s="207">
        <f>'Performance Elements'!$C$32</f>
        <v>0</v>
      </c>
      <c r="HL291" s="207">
        <f>'Performance Elements'!$C$33</f>
        <v>0</v>
      </c>
      <c r="HM291" s="207">
        <f>'Performance Elements'!$C$34</f>
        <v>0</v>
      </c>
      <c r="HN291" s="207">
        <f>'Performance Elements'!$C$35</f>
        <v>0</v>
      </c>
      <c r="HO291" s="207">
        <f>'Performance Elements'!$C$36</f>
        <v>0</v>
      </c>
      <c r="HP291" s="207">
        <f>'Performance Elements'!$C$37</f>
        <v>0</v>
      </c>
      <c r="HQ291" s="207">
        <f>'Performance Elements'!$C$38</f>
        <v>0</v>
      </c>
      <c r="HR291" s="207">
        <f>'Performance Elements'!$C$39</f>
        <v>0</v>
      </c>
      <c r="HS291" s="207">
        <f>'Performance Elements'!$C$40</f>
        <v>0</v>
      </c>
      <c r="HT291" s="207">
        <f>'Performance Elements'!$C$41</f>
        <v>0</v>
      </c>
      <c r="HU291" s="207">
        <f>'Performance Elements'!$C$42</f>
        <v>0</v>
      </c>
      <c r="HV291" s="207">
        <f>'Performance Elements'!$C$43</f>
        <v>0</v>
      </c>
      <c r="HW291" s="207">
        <f>'Performance Elements'!$C$44</f>
        <v>0</v>
      </c>
      <c r="HX291" s="207">
        <f>'Performance Elements'!$C$45</f>
        <v>0</v>
      </c>
      <c r="HY291" s="207">
        <f>'Performance Elements'!$C$46</f>
        <v>0</v>
      </c>
      <c r="HZ291" s="207">
        <f>'Performance Elements'!$C$46</f>
        <v>0</v>
      </c>
      <c r="IA291" s="207">
        <f>'Performance Elements'!$C$47</f>
        <v>0</v>
      </c>
      <c r="IB291" s="207">
        <f>'Performance Elements'!$C$48</f>
        <v>0</v>
      </c>
      <c r="IC291" s="207">
        <f>'Performance Elements'!$C$49</f>
        <v>0</v>
      </c>
    </row>
    <row r="292" spans="2:237" s="199" customFormat="1" ht="21.5" thickBot="1" x14ac:dyDescent="0.55000000000000004">
      <c r="B292" s="219" t="s">
        <v>34</v>
      </c>
      <c r="C292" s="220"/>
      <c r="D292" s="202"/>
      <c r="F292" s="253"/>
      <c r="G292" s="212"/>
      <c r="H292" s="254"/>
      <c r="I292" s="281" t="s">
        <v>36</v>
      </c>
      <c r="J292" s="281"/>
      <c r="K292" s="282"/>
      <c r="L292" s="223" t="s">
        <v>32</v>
      </c>
      <c r="M292" s="306"/>
      <c r="O292" s="283" t="s">
        <v>35</v>
      </c>
      <c r="P292" s="284"/>
      <c r="Q292" s="204"/>
      <c r="R292" s="283" t="s">
        <v>36</v>
      </c>
      <c r="S292" s="285"/>
      <c r="T292" s="284"/>
      <c r="U292" s="223" t="s">
        <v>32</v>
      </c>
      <c r="V292" s="308"/>
      <c r="W292" s="224"/>
      <c r="X292" s="225" t="s">
        <v>37</v>
      </c>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c r="BI292" s="207"/>
      <c r="BJ292" s="207">
        <f>Y292</f>
        <v>0</v>
      </c>
      <c r="BK292" s="207">
        <f t="shared" si="2687"/>
        <v>0</v>
      </c>
      <c r="BL292" s="207">
        <f t="shared" si="2688"/>
        <v>0</v>
      </c>
      <c r="BM292" s="207">
        <f t="shared" si="2689"/>
        <v>0</v>
      </c>
      <c r="BN292" s="207">
        <f t="shared" si="2690"/>
        <v>0</v>
      </c>
      <c r="BO292" s="207">
        <f t="shared" si="2691"/>
        <v>0</v>
      </c>
      <c r="BP292" s="207">
        <f t="shared" si="2692"/>
        <v>0</v>
      </c>
      <c r="BQ292" s="207">
        <f t="shared" si="2693"/>
        <v>0</v>
      </c>
      <c r="BR292" s="207">
        <f t="shared" si="2694"/>
        <v>0</v>
      </c>
      <c r="BS292" s="207">
        <f t="shared" si="2695"/>
        <v>0</v>
      </c>
      <c r="BT292" s="207">
        <f t="shared" si="2696"/>
        <v>0</v>
      </c>
      <c r="BU292" s="207">
        <f t="shared" ref="BU292" si="2788">AJ292</f>
        <v>0</v>
      </c>
      <c r="BV292" s="207">
        <f t="shared" si="2697"/>
        <v>0</v>
      </c>
      <c r="BW292" s="207">
        <f t="shared" si="2698"/>
        <v>0</v>
      </c>
      <c r="BX292" s="207">
        <f t="shared" si="2699"/>
        <v>0</v>
      </c>
      <c r="BY292" s="207">
        <f t="shared" si="2700"/>
        <v>0</v>
      </c>
      <c r="BZ292" s="207">
        <f t="shared" si="2701"/>
        <v>0</v>
      </c>
      <c r="CA292" s="207">
        <f t="shared" si="2702"/>
        <v>0</v>
      </c>
      <c r="CB292" s="207">
        <f t="shared" si="2703"/>
        <v>0</v>
      </c>
      <c r="CC292" s="207">
        <f t="shared" si="2704"/>
        <v>0</v>
      </c>
      <c r="CD292" s="207">
        <f t="shared" si="2705"/>
        <v>0</v>
      </c>
      <c r="CE292" s="207">
        <f t="shared" si="2706"/>
        <v>0</v>
      </c>
      <c r="CF292" s="207">
        <f t="shared" si="2707"/>
        <v>0</v>
      </c>
      <c r="CG292" s="207">
        <f t="shared" si="2708"/>
        <v>0</v>
      </c>
      <c r="CH292" s="207">
        <f t="shared" si="2709"/>
        <v>0</v>
      </c>
      <c r="CI292" s="207">
        <f t="shared" si="2710"/>
        <v>0</v>
      </c>
      <c r="CJ292" s="207">
        <f t="shared" si="2711"/>
        <v>0</v>
      </c>
      <c r="CK292" s="207">
        <f t="shared" si="2712"/>
        <v>0</v>
      </c>
      <c r="CL292" s="207">
        <f t="shared" si="2713"/>
        <v>0</v>
      </c>
      <c r="CM292" s="207">
        <f t="shared" si="2714"/>
        <v>0</v>
      </c>
      <c r="CN292" s="207">
        <f t="shared" si="2715"/>
        <v>0</v>
      </c>
      <c r="CO292" s="207">
        <f t="shared" si="2716"/>
        <v>0</v>
      </c>
      <c r="CP292" s="207">
        <f t="shared" si="2717"/>
        <v>0</v>
      </c>
      <c r="CQ292" s="207">
        <f t="shared" si="2718"/>
        <v>0</v>
      </c>
      <c r="CR292" s="207">
        <f t="shared" ref="CR292" si="2789">BG292</f>
        <v>0</v>
      </c>
      <c r="CS292" s="207">
        <f t="shared" si="2719"/>
        <v>0</v>
      </c>
      <c r="CT292" s="207"/>
      <c r="CU292" s="207"/>
      <c r="CV292" s="207"/>
      <c r="CW292" s="207"/>
      <c r="CX292" s="207"/>
      <c r="CY292" s="207"/>
      <c r="CZ292" s="207"/>
      <c r="DA292" s="207"/>
      <c r="DB292" s="207"/>
      <c r="DC292" s="207"/>
      <c r="DD292" s="207"/>
      <c r="DE292" s="207"/>
      <c r="DF292" s="207"/>
      <c r="DG292" s="207"/>
      <c r="DH292" s="207"/>
      <c r="DI292" s="207"/>
      <c r="DJ292" s="207"/>
      <c r="DK292" s="207"/>
      <c r="DL292" s="207"/>
      <c r="DM292" s="207"/>
      <c r="DN292" s="207"/>
      <c r="DO292" s="207"/>
      <c r="DP292" s="207"/>
      <c r="DQ292" s="207"/>
      <c r="DR292" s="207"/>
      <c r="DS292" s="207"/>
      <c r="DT292" s="207"/>
      <c r="DU292" s="207"/>
      <c r="DV292" s="207"/>
      <c r="DW292" s="207"/>
      <c r="DX292" s="207"/>
      <c r="DY292" s="207"/>
      <c r="DZ292" s="207"/>
      <c r="EA292" s="207"/>
      <c r="EB292" s="207"/>
      <c r="EC292" s="207"/>
      <c r="ED292" s="207"/>
      <c r="EE292" s="207"/>
      <c r="EF292" s="207"/>
      <c r="EG292" s="207"/>
      <c r="EH292" s="207"/>
      <c r="EI292" s="207"/>
      <c r="EJ292" s="207"/>
      <c r="EK292" s="207"/>
      <c r="EL292" s="207"/>
      <c r="EM292" s="207"/>
      <c r="EN292" s="207"/>
      <c r="EO292" s="207"/>
      <c r="EP292" s="207"/>
      <c r="EQ292" s="207"/>
      <c r="ER292" s="207"/>
      <c r="ES292" s="207"/>
      <c r="ET292" s="207"/>
      <c r="EU292" s="207"/>
      <c r="EV292" s="207"/>
      <c r="EW292" s="207"/>
      <c r="EX292" s="207"/>
      <c r="EY292" s="207"/>
      <c r="EZ292" s="207"/>
      <c r="FA292" s="207"/>
      <c r="FB292" s="207"/>
      <c r="FC292" s="207"/>
      <c r="FD292" s="207"/>
      <c r="FE292" s="207"/>
      <c r="FF292" s="207"/>
      <c r="FG292" s="207"/>
      <c r="FH292" s="207"/>
      <c r="FI292" s="207"/>
      <c r="FJ292" s="207"/>
      <c r="FK292" s="207"/>
      <c r="FL292" s="207"/>
      <c r="FM292" s="207"/>
      <c r="FN292" s="207">
        <f>'Coversheet'!$D$5</f>
        <v>0</v>
      </c>
      <c r="FO292" s="207">
        <f>'Coversheet'!$D$6</f>
        <v>0</v>
      </c>
      <c r="FP292" s="207">
        <f>'Coversheet'!$H$14</f>
        <v>0</v>
      </c>
      <c r="FQ292" s="207">
        <f>'Coversheet'!$H$15</f>
        <v>0</v>
      </c>
      <c r="FR292" s="207" t="str">
        <f>'Coversheet'!$D$12</f>
        <v>Select</v>
      </c>
      <c r="FS292" s="207" t="str">
        <f>'Coversheet'!$B$1</f>
        <v>Retail Collaborative Program Report v 01/2024</v>
      </c>
      <c r="FT292" s="266">
        <f>'Coversheet'!$G$15</f>
        <v>0</v>
      </c>
      <c r="FU292" s="207">
        <f>'Coversheet'!$G$16</f>
        <v>0</v>
      </c>
      <c r="FV292" s="266" t="str">
        <f>'Coversheet'!$D$7</f>
        <v>Select Recipient Name</v>
      </c>
      <c r="FW292" s="266" t="str">
        <f>'Coversheet'!$E$7</f>
        <v>Select Recipient Name</v>
      </c>
      <c r="FX292" s="266" t="str">
        <f>'Coversheet'!$F$7</f>
        <v>Select Recipient Name</v>
      </c>
      <c r="FY292" s="266" t="str">
        <f>'Coversheet'!$G$7</f>
        <v>Select Recipient Name</v>
      </c>
      <c r="FZ292" s="207"/>
      <c r="GA292" s="207"/>
      <c r="GB292" s="207"/>
      <c r="GC292" s="207"/>
      <c r="GD292" s="207"/>
      <c r="GE292" s="207"/>
      <c r="GF292" s="207"/>
      <c r="GG292" s="207"/>
      <c r="GH292" s="207"/>
      <c r="GI292" s="207"/>
      <c r="GJ292" s="207"/>
      <c r="GK292" s="207"/>
      <c r="GL292" s="207"/>
      <c r="GM292" s="207"/>
      <c r="GN292" s="207"/>
      <c r="GO292" s="207"/>
      <c r="GP292" s="207"/>
      <c r="GQ292" s="207"/>
      <c r="GR292" s="207"/>
      <c r="GS292" s="207" t="s">
        <v>352</v>
      </c>
      <c r="GT292" s="207" t="str">
        <f>'Performance Elements'!$C$14</f>
        <v xml:space="preserve">Develop a national Food Code adoption strategy (includes integrating FC Adoption Tool Kit into the strategy – NEW ERA DELIVERABLE 3.2.3 </v>
      </c>
      <c r="GU292"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92" s="207" t="str">
        <f>'Performance Elements'!$C$16</f>
        <v>Increase enrollment and active participation and application of the Retail Food Regulatory Program Standards.</v>
      </c>
      <c r="GW292"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92" s="207" t="str">
        <f>'Performance Elements'!$C$18</f>
        <v>Increase number of establishments that have well developed and implemented Food Safety Management Systems (FSMS)s (Includes well developed employee health program). – NEW ERA DELIVERABLE 3.2.3</v>
      </c>
      <c r="GY292" s="207" t="str">
        <f>'Performance Elements'!$C$19</f>
        <v xml:space="preserve">Develop a strategy to enhance communication and better tell our story </v>
      </c>
      <c r="GZ292" s="207">
        <f>'Performance Elements'!$C$21</f>
        <v>0</v>
      </c>
      <c r="HA292" s="207">
        <f>'Performance Elements'!$C$22</f>
        <v>0</v>
      </c>
      <c r="HB292" s="207">
        <f>'Performance Elements'!$C$23</f>
        <v>0</v>
      </c>
      <c r="HC292" s="207">
        <f>'Performance Elements'!$C$24</f>
        <v>0</v>
      </c>
      <c r="HD292" s="207">
        <f>'Performance Elements'!$C$25</f>
        <v>0</v>
      </c>
      <c r="HE292" s="207">
        <f>'Performance Elements'!$C$26</f>
        <v>0</v>
      </c>
      <c r="HF292" s="207">
        <f>'Performance Elements'!$C$27</f>
        <v>0</v>
      </c>
      <c r="HG292" s="207">
        <f>'Performance Elements'!$C$28</f>
        <v>0</v>
      </c>
      <c r="HH292" s="207">
        <f>'Performance Elements'!$C$29</f>
        <v>0</v>
      </c>
      <c r="HI292" s="207">
        <f>'Performance Elements'!$C$30</f>
        <v>0</v>
      </c>
      <c r="HJ292" s="207">
        <f>'Performance Elements'!$C$31</f>
        <v>0</v>
      </c>
      <c r="HK292" s="207">
        <f>'Performance Elements'!$C$32</f>
        <v>0</v>
      </c>
      <c r="HL292" s="207">
        <f>'Performance Elements'!$C$33</f>
        <v>0</v>
      </c>
      <c r="HM292" s="207">
        <f>'Performance Elements'!$C$34</f>
        <v>0</v>
      </c>
      <c r="HN292" s="207">
        <f>'Performance Elements'!$C$35</f>
        <v>0</v>
      </c>
      <c r="HO292" s="207">
        <f>'Performance Elements'!$C$36</f>
        <v>0</v>
      </c>
      <c r="HP292" s="207">
        <f>'Performance Elements'!$C$37</f>
        <v>0</v>
      </c>
      <c r="HQ292" s="207">
        <f>'Performance Elements'!$C$38</f>
        <v>0</v>
      </c>
      <c r="HR292" s="207">
        <f>'Performance Elements'!$C$39</f>
        <v>0</v>
      </c>
      <c r="HS292" s="207">
        <f>'Performance Elements'!$C$40</f>
        <v>0</v>
      </c>
      <c r="HT292" s="207">
        <f>'Performance Elements'!$C$41</f>
        <v>0</v>
      </c>
      <c r="HU292" s="207">
        <f>'Performance Elements'!$C$42</f>
        <v>0</v>
      </c>
      <c r="HV292" s="207">
        <f>'Performance Elements'!$C$43</f>
        <v>0</v>
      </c>
      <c r="HW292" s="207">
        <f>'Performance Elements'!$C$44</f>
        <v>0</v>
      </c>
      <c r="HX292" s="207">
        <f>'Performance Elements'!$C$45</f>
        <v>0</v>
      </c>
      <c r="HY292" s="207">
        <f>'Performance Elements'!$C$46</f>
        <v>0</v>
      </c>
      <c r="HZ292" s="207">
        <f>'Performance Elements'!$C$46</f>
        <v>0</v>
      </c>
      <c r="IA292" s="207">
        <f>'Performance Elements'!$C$47</f>
        <v>0</v>
      </c>
      <c r="IB292" s="207">
        <f>'Performance Elements'!$C$48</f>
        <v>0</v>
      </c>
      <c r="IC292" s="207">
        <f>'Performance Elements'!$C$49</f>
        <v>0</v>
      </c>
    </row>
    <row r="293" spans="2:237" s="199" customFormat="1" ht="21.5" thickBot="1" x14ac:dyDescent="0.55000000000000004">
      <c r="B293" s="286" t="s">
        <v>68</v>
      </c>
      <c r="C293" s="287"/>
      <c r="D293" s="288"/>
      <c r="F293" s="226" t="s">
        <v>39</v>
      </c>
      <c r="G293" s="216"/>
      <c r="H293" s="216"/>
      <c r="I293" s="216"/>
      <c r="J293" s="216"/>
      <c r="K293" s="216"/>
      <c r="L293" s="255"/>
      <c r="M293" s="307"/>
      <c r="O293" s="227" t="s">
        <v>53</v>
      </c>
      <c r="P293" s="228"/>
      <c r="Q293" s="228"/>
      <c r="R293" s="228"/>
      <c r="S293" s="228"/>
      <c r="T293" s="228"/>
      <c r="U293" s="229"/>
      <c r="V293" s="309"/>
      <c r="W293" s="203"/>
      <c r="X293" s="230" t="s">
        <v>41</v>
      </c>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c r="BI293" s="207"/>
      <c r="BJ293" s="207">
        <f>Y293</f>
        <v>0</v>
      </c>
      <c r="BK293" s="207">
        <f t="shared" si="2687"/>
        <v>0</v>
      </c>
      <c r="BL293" s="207">
        <f t="shared" si="2688"/>
        <v>0</v>
      </c>
      <c r="BM293" s="207">
        <f t="shared" si="2689"/>
        <v>0</v>
      </c>
      <c r="BN293" s="207">
        <f t="shared" si="2690"/>
        <v>0</v>
      </c>
      <c r="BO293" s="207">
        <f t="shared" si="2691"/>
        <v>0</v>
      </c>
      <c r="BP293" s="207">
        <f t="shared" si="2692"/>
        <v>0</v>
      </c>
      <c r="BQ293" s="207">
        <f t="shared" si="2693"/>
        <v>0</v>
      </c>
      <c r="BR293" s="207">
        <f t="shared" si="2694"/>
        <v>0</v>
      </c>
      <c r="BS293" s="207">
        <f t="shared" si="2695"/>
        <v>0</v>
      </c>
      <c r="BT293" s="207">
        <f t="shared" si="2696"/>
        <v>0</v>
      </c>
      <c r="BU293" s="207">
        <f>AJ293</f>
        <v>0</v>
      </c>
      <c r="BV293" s="207">
        <f t="shared" si="2697"/>
        <v>0</v>
      </c>
      <c r="BW293" s="207">
        <f t="shared" si="2698"/>
        <v>0</v>
      </c>
      <c r="BX293" s="207">
        <f t="shared" si="2699"/>
        <v>0</v>
      </c>
      <c r="BY293" s="207">
        <f t="shared" si="2700"/>
        <v>0</v>
      </c>
      <c r="BZ293" s="207">
        <f t="shared" si="2701"/>
        <v>0</v>
      </c>
      <c r="CA293" s="207">
        <f t="shared" si="2702"/>
        <v>0</v>
      </c>
      <c r="CB293" s="207">
        <f t="shared" si="2703"/>
        <v>0</v>
      </c>
      <c r="CC293" s="207">
        <f t="shared" si="2704"/>
        <v>0</v>
      </c>
      <c r="CD293" s="207">
        <f t="shared" si="2705"/>
        <v>0</v>
      </c>
      <c r="CE293" s="207">
        <f t="shared" si="2706"/>
        <v>0</v>
      </c>
      <c r="CF293" s="207">
        <f t="shared" si="2707"/>
        <v>0</v>
      </c>
      <c r="CG293" s="207">
        <f t="shared" si="2708"/>
        <v>0</v>
      </c>
      <c r="CH293" s="207">
        <f t="shared" si="2709"/>
        <v>0</v>
      </c>
      <c r="CI293" s="207">
        <f t="shared" si="2710"/>
        <v>0</v>
      </c>
      <c r="CJ293" s="207">
        <f t="shared" si="2711"/>
        <v>0</v>
      </c>
      <c r="CK293" s="207">
        <f t="shared" si="2712"/>
        <v>0</v>
      </c>
      <c r="CL293" s="207">
        <f t="shared" si="2713"/>
        <v>0</v>
      </c>
      <c r="CM293" s="207">
        <f t="shared" si="2714"/>
        <v>0</v>
      </c>
      <c r="CN293" s="207">
        <f t="shared" si="2715"/>
        <v>0</v>
      </c>
      <c r="CO293" s="207">
        <f t="shared" si="2716"/>
        <v>0</v>
      </c>
      <c r="CP293" s="207">
        <f t="shared" si="2717"/>
        <v>0</v>
      </c>
      <c r="CQ293" s="207">
        <f t="shared" si="2718"/>
        <v>0</v>
      </c>
      <c r="CR293" s="207">
        <f>BG293</f>
        <v>0</v>
      </c>
      <c r="CS293" s="207">
        <f>BH293</f>
        <v>0</v>
      </c>
      <c r="CT293" s="207"/>
      <c r="CU293" s="207"/>
      <c r="CV293" s="207"/>
      <c r="CW293" s="207"/>
      <c r="CX293" s="207"/>
      <c r="CY293" s="207"/>
      <c r="CZ293" s="207"/>
      <c r="DA293" s="207"/>
      <c r="DB293" s="207"/>
      <c r="DC293" s="207"/>
      <c r="DD293" s="207"/>
      <c r="DE293" s="207"/>
      <c r="DF293" s="207"/>
      <c r="DG293" s="207"/>
      <c r="DH293" s="207"/>
      <c r="DI293" s="207"/>
      <c r="DJ293" s="207"/>
      <c r="DK293" s="207"/>
      <c r="DL293" s="207"/>
      <c r="DM293" s="207"/>
      <c r="DN293" s="207"/>
      <c r="DO293" s="207"/>
      <c r="DP293" s="207"/>
      <c r="DQ293" s="207"/>
      <c r="DR293" s="207"/>
      <c r="DS293" s="207"/>
      <c r="DT293" s="207"/>
      <c r="DU293" s="207"/>
      <c r="DV293" s="207"/>
      <c r="DW293" s="207"/>
      <c r="DX293" s="207"/>
      <c r="DY293" s="207"/>
      <c r="DZ293" s="207"/>
      <c r="EA293" s="207"/>
      <c r="EB293" s="207"/>
      <c r="EC293" s="207"/>
      <c r="ED293" s="207"/>
      <c r="EE293" s="207"/>
      <c r="EF293" s="207"/>
      <c r="EG293" s="207"/>
      <c r="EH293" s="207"/>
      <c r="EI293" s="207"/>
      <c r="EJ293" s="207"/>
      <c r="EK293" s="207"/>
      <c r="EL293" s="207"/>
      <c r="EM293" s="207"/>
      <c r="EN293" s="207"/>
      <c r="EO293" s="207"/>
      <c r="EP293" s="207"/>
      <c r="EQ293" s="207"/>
      <c r="ER293" s="207"/>
      <c r="ES293" s="207"/>
      <c r="ET293" s="207"/>
      <c r="EU293" s="207"/>
      <c r="EV293" s="207"/>
      <c r="EW293" s="207"/>
      <c r="EX293" s="207"/>
      <c r="EY293" s="207"/>
      <c r="EZ293" s="207"/>
      <c r="FA293" s="207"/>
      <c r="FB293" s="207"/>
      <c r="FC293" s="207"/>
      <c r="FD293" s="207"/>
      <c r="FE293" s="207"/>
      <c r="FF293" s="207"/>
      <c r="FG293" s="207"/>
      <c r="FH293" s="207"/>
      <c r="FI293" s="207"/>
      <c r="FJ293" s="207"/>
      <c r="FK293" s="207"/>
      <c r="FL293" s="207"/>
      <c r="FM293" s="207"/>
      <c r="FN293" s="207">
        <f>'Coversheet'!$D$5</f>
        <v>0</v>
      </c>
      <c r="FO293" s="207">
        <f>'Coversheet'!$D$6</f>
        <v>0</v>
      </c>
      <c r="FP293" s="207">
        <f>'Coversheet'!$H$14</f>
        <v>0</v>
      </c>
      <c r="FQ293" s="207">
        <f>'Coversheet'!$H$15</f>
        <v>0</v>
      </c>
      <c r="FR293" s="207" t="str">
        <f>'Coversheet'!$D$12</f>
        <v>Select</v>
      </c>
      <c r="FS293" s="207" t="str">
        <f>'Coversheet'!$B$1</f>
        <v>Retail Collaborative Program Report v 01/2024</v>
      </c>
      <c r="FT293" s="266">
        <f>'Coversheet'!$G$15</f>
        <v>0</v>
      </c>
      <c r="FU293" s="207">
        <f>'Coversheet'!$G$16</f>
        <v>0</v>
      </c>
      <c r="FV293" s="266" t="str">
        <f>'Coversheet'!$D$7</f>
        <v>Select Recipient Name</v>
      </c>
      <c r="FW293" s="266" t="str">
        <f>'Coversheet'!$E$7</f>
        <v>Select Recipient Name</v>
      </c>
      <c r="FX293" s="266" t="str">
        <f>'Coversheet'!$F$7</f>
        <v>Select Recipient Name</v>
      </c>
      <c r="FY293" s="266" t="str">
        <f>'Coversheet'!$G$7</f>
        <v>Select Recipient Name</v>
      </c>
      <c r="FZ293" s="207"/>
      <c r="GA293" s="207"/>
      <c r="GB293" s="207"/>
      <c r="GC293" s="207"/>
      <c r="GD293" s="207"/>
      <c r="GE293" s="207"/>
      <c r="GF293" s="207"/>
      <c r="GG293" s="207"/>
      <c r="GH293" s="207"/>
      <c r="GI293" s="207"/>
      <c r="GJ293" s="207"/>
      <c r="GK293" s="207"/>
      <c r="GL293" s="207"/>
      <c r="GM293" s="207"/>
      <c r="GN293" s="207"/>
      <c r="GO293" s="207"/>
      <c r="GP293" s="207"/>
      <c r="GQ293" s="207"/>
      <c r="GR293" s="207"/>
      <c r="GS293" s="207" t="s">
        <v>352</v>
      </c>
      <c r="GT293" s="207" t="str">
        <f>'Performance Elements'!$C$14</f>
        <v xml:space="preserve">Develop a national Food Code adoption strategy (includes integrating FC Adoption Tool Kit into the strategy – NEW ERA DELIVERABLE 3.2.3 </v>
      </c>
      <c r="GU293"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293" s="207" t="str">
        <f>'Performance Elements'!$C$16</f>
        <v>Increase enrollment and active participation and application of the Retail Food Regulatory Program Standards.</v>
      </c>
      <c r="GW293"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293" s="207" t="str">
        <f>'Performance Elements'!$C$18</f>
        <v>Increase number of establishments that have well developed and implemented Food Safety Management Systems (FSMS)s (Includes well developed employee health program). – NEW ERA DELIVERABLE 3.2.3</v>
      </c>
      <c r="GY293" s="207" t="str">
        <f>'Performance Elements'!$C$19</f>
        <v xml:space="preserve">Develop a strategy to enhance communication and better tell our story </v>
      </c>
      <c r="GZ293" s="207">
        <f>'Performance Elements'!$C$21</f>
        <v>0</v>
      </c>
      <c r="HA293" s="207">
        <f>'Performance Elements'!$C$22</f>
        <v>0</v>
      </c>
      <c r="HB293" s="207">
        <f>'Performance Elements'!$C$23</f>
        <v>0</v>
      </c>
      <c r="HC293" s="207">
        <f>'Performance Elements'!$C$24</f>
        <v>0</v>
      </c>
      <c r="HD293" s="207">
        <f>'Performance Elements'!$C$25</f>
        <v>0</v>
      </c>
      <c r="HE293" s="207">
        <f>'Performance Elements'!$C$26</f>
        <v>0</v>
      </c>
      <c r="HF293" s="207">
        <f>'Performance Elements'!$C$27</f>
        <v>0</v>
      </c>
      <c r="HG293" s="207">
        <f>'Performance Elements'!$C$28</f>
        <v>0</v>
      </c>
      <c r="HH293" s="207">
        <f>'Performance Elements'!$C$29</f>
        <v>0</v>
      </c>
      <c r="HI293" s="207">
        <f>'Performance Elements'!$C$30</f>
        <v>0</v>
      </c>
      <c r="HJ293" s="207">
        <f>'Performance Elements'!$C$31</f>
        <v>0</v>
      </c>
      <c r="HK293" s="207">
        <f>'Performance Elements'!$C$32</f>
        <v>0</v>
      </c>
      <c r="HL293" s="207">
        <f>'Performance Elements'!$C$33</f>
        <v>0</v>
      </c>
      <c r="HM293" s="207">
        <f>'Performance Elements'!$C$34</f>
        <v>0</v>
      </c>
      <c r="HN293" s="207">
        <f>'Performance Elements'!$C$35</f>
        <v>0</v>
      </c>
      <c r="HO293" s="207">
        <f>'Performance Elements'!$C$36</f>
        <v>0</v>
      </c>
      <c r="HP293" s="207">
        <f>'Performance Elements'!$C$37</f>
        <v>0</v>
      </c>
      <c r="HQ293" s="207">
        <f>'Performance Elements'!$C$38</f>
        <v>0</v>
      </c>
      <c r="HR293" s="207">
        <f>'Performance Elements'!$C$39</f>
        <v>0</v>
      </c>
      <c r="HS293" s="207">
        <f>'Performance Elements'!$C$40</f>
        <v>0</v>
      </c>
      <c r="HT293" s="207">
        <f>'Performance Elements'!$C$41</f>
        <v>0</v>
      </c>
      <c r="HU293" s="207">
        <f>'Performance Elements'!$C$42</f>
        <v>0</v>
      </c>
      <c r="HV293" s="207">
        <f>'Performance Elements'!$C$43</f>
        <v>0</v>
      </c>
      <c r="HW293" s="207">
        <f>'Performance Elements'!$C$44</f>
        <v>0</v>
      </c>
      <c r="HX293" s="207">
        <f>'Performance Elements'!$C$45</f>
        <v>0</v>
      </c>
      <c r="HY293" s="207">
        <f>'Performance Elements'!$C$46</f>
        <v>0</v>
      </c>
      <c r="HZ293" s="207">
        <f>'Performance Elements'!$C$46</f>
        <v>0</v>
      </c>
      <c r="IA293" s="207">
        <f>'Performance Elements'!$C$47</f>
        <v>0</v>
      </c>
      <c r="IB293" s="207">
        <f>'Performance Elements'!$C$48</f>
        <v>0</v>
      </c>
      <c r="IC293" s="207">
        <f>'Performance Elements'!$C$49</f>
        <v>0</v>
      </c>
    </row>
    <row r="294" spans="2:237" s="199" customFormat="1" ht="99.75" customHeight="1" thickBot="1" x14ac:dyDescent="0.4">
      <c r="B294" s="289"/>
      <c r="C294" s="290"/>
      <c r="D294" s="291"/>
      <c r="F294" s="292"/>
      <c r="G294" s="293"/>
      <c r="H294" s="293"/>
      <c r="I294" s="293"/>
      <c r="J294" s="293"/>
      <c r="K294" s="293"/>
      <c r="L294" s="294"/>
      <c r="M294" s="213"/>
      <c r="O294" s="292" t="s">
        <v>42</v>
      </c>
      <c r="P294" s="295"/>
      <c r="Q294" s="295"/>
      <c r="R294" s="295"/>
      <c r="S294" s="295"/>
      <c r="T294" s="295"/>
      <c r="U294" s="296"/>
      <c r="V294" s="213"/>
      <c r="W294" s="231"/>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207"/>
      <c r="CC294" s="207"/>
      <c r="CD294" s="207"/>
      <c r="CE294" s="207"/>
      <c r="CF294" s="207"/>
      <c r="CG294" s="207"/>
      <c r="CH294" s="207"/>
      <c r="CI294" s="207"/>
      <c r="CJ294" s="207"/>
      <c r="CK294" s="207"/>
      <c r="CL294" s="207"/>
      <c r="CM294" s="207"/>
      <c r="CN294" s="207"/>
      <c r="CO294" s="207"/>
      <c r="CP294" s="207"/>
      <c r="CQ294" s="207"/>
      <c r="CR294" s="207"/>
      <c r="CS294" s="207"/>
      <c r="CT294" s="207"/>
      <c r="CU294" s="207"/>
      <c r="CV294" s="207"/>
      <c r="CW294" s="207"/>
      <c r="CX294" s="207"/>
      <c r="CY294" s="207"/>
      <c r="CZ294" s="207"/>
      <c r="DA294" s="207"/>
      <c r="DB294" s="207"/>
      <c r="DC294" s="207"/>
      <c r="DD294" s="207"/>
      <c r="DE294" s="207"/>
      <c r="DF294" s="207"/>
      <c r="DG294" s="207"/>
      <c r="DH294" s="207"/>
      <c r="DI294" s="207"/>
      <c r="DJ294" s="207"/>
      <c r="DK294" s="207"/>
      <c r="DL294" s="207"/>
      <c r="DM294" s="207"/>
      <c r="DN294" s="207"/>
      <c r="DO294" s="207"/>
      <c r="DP294" s="207"/>
      <c r="DQ294" s="207"/>
      <c r="DR294" s="207"/>
      <c r="DS294" s="207"/>
      <c r="DT294" s="207"/>
      <c r="DU294" s="207"/>
      <c r="DV294" s="207"/>
      <c r="DW294" s="207"/>
      <c r="DX294" s="207"/>
      <c r="DY294" s="207"/>
      <c r="DZ294" s="207"/>
      <c r="EA294" s="207"/>
      <c r="EB294" s="207"/>
      <c r="EC294" s="207"/>
      <c r="ED294" s="207"/>
      <c r="EE294" s="207"/>
      <c r="EF294" s="207"/>
      <c r="EG294" s="207"/>
      <c r="EH294" s="207"/>
      <c r="EI294" s="207"/>
      <c r="EJ294" s="207"/>
      <c r="EK294" s="207"/>
      <c r="EL294" s="207"/>
      <c r="EM294" s="207"/>
      <c r="EN294" s="207"/>
      <c r="EO294" s="207"/>
      <c r="EP294" s="207"/>
      <c r="EQ294" s="207"/>
      <c r="ER294" s="207"/>
      <c r="ES294" s="207"/>
      <c r="ET294" s="207"/>
      <c r="EU294" s="207"/>
      <c r="EV294" s="207"/>
      <c r="EW294" s="207"/>
      <c r="EX294" s="207"/>
      <c r="EY294" s="207"/>
      <c r="EZ294" s="207"/>
      <c r="FA294" s="207"/>
      <c r="FB294" s="207"/>
      <c r="FC294" s="207"/>
      <c r="FD294" s="207"/>
      <c r="FE294" s="207"/>
      <c r="FF294" s="207"/>
      <c r="FG294" s="207"/>
      <c r="FH294" s="207"/>
      <c r="FI294" s="207"/>
      <c r="FJ294" s="207"/>
      <c r="FK294" s="207"/>
      <c r="FL294" s="207"/>
      <c r="FM294" s="207"/>
      <c r="FN294" s="207"/>
      <c r="FO294" s="207"/>
      <c r="FP294" s="207"/>
      <c r="FQ294" s="207"/>
      <c r="FR294" s="207"/>
      <c r="FS294" s="207"/>
      <c r="FT294" s="207"/>
      <c r="FU294" s="207"/>
      <c r="FV294" s="207"/>
      <c r="FW294" s="207"/>
      <c r="FX294" s="207"/>
      <c r="FY294" s="207"/>
      <c r="FZ294" s="207"/>
      <c r="GA294" s="207"/>
      <c r="GB294" s="207"/>
      <c r="GC294" s="207"/>
      <c r="GD294" s="207"/>
      <c r="GE294" s="207"/>
      <c r="GF294" s="207"/>
      <c r="GG294" s="207"/>
      <c r="GH294" s="207"/>
      <c r="GI294" s="207"/>
      <c r="GJ294" s="207"/>
      <c r="GK294" s="207"/>
      <c r="GL294" s="207"/>
      <c r="GM294" s="207"/>
      <c r="GN294" s="207"/>
      <c r="GO294" s="207"/>
      <c r="GP294" s="207"/>
      <c r="GQ294" s="207"/>
      <c r="GR294" s="207"/>
      <c r="GS294" s="207"/>
    </row>
    <row r="295" spans="2:237" s="199" customFormat="1" ht="24" customHeight="1" x14ac:dyDescent="0.35">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M295" s="207"/>
      <c r="DN295" s="207"/>
      <c r="DO295" s="207"/>
      <c r="DP295" s="207"/>
      <c r="DQ295" s="207"/>
      <c r="DR295" s="207"/>
      <c r="DS295" s="207"/>
      <c r="DT295" s="207"/>
      <c r="DU295" s="207"/>
      <c r="DV295" s="207"/>
      <c r="DW295" s="207"/>
      <c r="DX295" s="207"/>
      <c r="DY295" s="207"/>
      <c r="DZ295" s="207"/>
      <c r="EA295" s="207"/>
      <c r="EB295" s="207"/>
      <c r="EC295" s="207"/>
      <c r="ED295" s="207"/>
      <c r="EE295" s="207"/>
      <c r="EF295" s="207"/>
      <c r="EG295" s="207"/>
      <c r="EH295" s="207"/>
      <c r="EI295" s="207"/>
      <c r="EJ295" s="207"/>
      <c r="EK295" s="207"/>
      <c r="EL295" s="207"/>
      <c r="EM295" s="207"/>
      <c r="EN295" s="207"/>
      <c r="EO295" s="207"/>
      <c r="EP295" s="207"/>
      <c r="EQ295" s="207"/>
      <c r="ER295" s="207"/>
      <c r="ES295" s="207"/>
      <c r="ET295" s="207"/>
      <c r="EU295" s="207"/>
      <c r="EV295" s="207"/>
      <c r="EW295" s="207"/>
      <c r="EX295" s="207"/>
      <c r="EY295" s="207"/>
      <c r="EZ295" s="207"/>
      <c r="FA295" s="207"/>
      <c r="FB295" s="207"/>
      <c r="FC295" s="207"/>
      <c r="FD295" s="207"/>
      <c r="FE295" s="207"/>
      <c r="FF295" s="207"/>
      <c r="FG295" s="207"/>
      <c r="FH295" s="207"/>
      <c r="FI295" s="207"/>
      <c r="FJ295" s="207"/>
      <c r="FK295" s="207"/>
      <c r="FL295" s="207"/>
      <c r="FM295" s="207"/>
      <c r="FN295" s="207"/>
      <c r="FO295" s="207"/>
      <c r="FP295" s="207"/>
      <c r="FQ295" s="207"/>
      <c r="FR295" s="207"/>
      <c r="FS295" s="207"/>
      <c r="FT295" s="207"/>
      <c r="FU295" s="207"/>
      <c r="FV295" s="207"/>
      <c r="FW295" s="207"/>
      <c r="FX295" s="207"/>
      <c r="FY295" s="207"/>
      <c r="FZ295" s="207"/>
      <c r="GA295" s="207"/>
      <c r="GB295" s="207"/>
      <c r="GC295" s="207"/>
      <c r="GD295" s="207"/>
      <c r="GE295" s="207"/>
      <c r="GF295" s="207"/>
      <c r="GG295" s="207"/>
      <c r="GH295" s="207"/>
      <c r="GI295" s="207"/>
      <c r="GJ295" s="207"/>
      <c r="GK295" s="207"/>
      <c r="GL295" s="207"/>
      <c r="GM295" s="207"/>
      <c r="GN295" s="207"/>
      <c r="GO295" s="207"/>
      <c r="GP295" s="207"/>
      <c r="GQ295" s="207"/>
      <c r="GR295" s="207"/>
      <c r="GS295" s="207"/>
    </row>
    <row r="296" spans="2:237" s="199" customFormat="1" x14ac:dyDescent="0.35">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207"/>
      <c r="DN296" s="207"/>
      <c r="DO296" s="207"/>
      <c r="DP296" s="207"/>
      <c r="DQ296" s="207"/>
      <c r="DR296" s="207"/>
      <c r="DS296" s="207"/>
      <c r="DT296" s="207"/>
      <c r="DU296" s="207"/>
      <c r="DV296" s="207"/>
      <c r="DW296" s="207"/>
      <c r="DX296" s="207"/>
      <c r="DY296" s="207"/>
      <c r="DZ296" s="207"/>
      <c r="EA296" s="207"/>
      <c r="EB296" s="207"/>
      <c r="EC296" s="207"/>
      <c r="ED296" s="207"/>
      <c r="EE296" s="207"/>
      <c r="EF296" s="207"/>
      <c r="EG296" s="207"/>
      <c r="EH296" s="207"/>
      <c r="EI296" s="207"/>
      <c r="EJ296" s="207"/>
      <c r="EK296" s="207"/>
      <c r="EL296" s="207"/>
      <c r="EM296" s="207"/>
      <c r="EN296" s="207"/>
      <c r="EO296" s="207"/>
      <c r="EP296" s="207"/>
      <c r="EQ296" s="207"/>
      <c r="ER296" s="207"/>
      <c r="ES296" s="207"/>
      <c r="ET296" s="207"/>
      <c r="EU296" s="207"/>
      <c r="EV296" s="207"/>
      <c r="EW296" s="207"/>
      <c r="EX296" s="207"/>
      <c r="EY296" s="207"/>
      <c r="EZ296" s="207"/>
      <c r="FA296" s="207"/>
      <c r="FB296" s="207"/>
      <c r="FC296" s="207"/>
      <c r="FD296" s="207"/>
      <c r="FE296" s="207"/>
      <c r="FF296" s="207"/>
      <c r="FG296" s="207"/>
      <c r="FH296" s="207"/>
      <c r="FI296" s="207"/>
      <c r="FJ296" s="207"/>
      <c r="FK296" s="207"/>
      <c r="FL296" s="207"/>
      <c r="FM296" s="207"/>
      <c r="FN296" s="207"/>
      <c r="FO296" s="207"/>
      <c r="FP296" s="207"/>
      <c r="FQ296" s="207"/>
      <c r="FR296" s="207"/>
      <c r="FS296" s="207"/>
      <c r="FT296" s="207"/>
      <c r="FU296" s="207"/>
      <c r="FV296" s="207"/>
      <c r="FW296" s="207"/>
      <c r="FX296" s="207"/>
      <c r="FY296" s="207"/>
      <c r="FZ296" s="207"/>
      <c r="GA296" s="207"/>
      <c r="GB296" s="207"/>
      <c r="GC296" s="207"/>
      <c r="GD296" s="207"/>
      <c r="GE296" s="207"/>
      <c r="GF296" s="207"/>
      <c r="GG296" s="207"/>
      <c r="GH296" s="207"/>
      <c r="GI296" s="207"/>
      <c r="GJ296" s="207"/>
      <c r="GK296" s="207"/>
      <c r="GL296" s="207"/>
      <c r="GM296" s="207"/>
      <c r="GN296" s="207"/>
      <c r="GO296" s="207"/>
      <c r="GP296" s="207"/>
      <c r="GQ296" s="207"/>
      <c r="GR296" s="207"/>
      <c r="GS296" s="207"/>
    </row>
    <row r="297" spans="2:237" s="199" customFormat="1" ht="15" thickBot="1" x14ac:dyDescent="0.4">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c r="BS297" s="207"/>
      <c r="BT297" s="207"/>
      <c r="BU297" s="207"/>
      <c r="BV297" s="207"/>
      <c r="BW297" s="207"/>
      <c r="BX297" s="207"/>
      <c r="BY297" s="207"/>
      <c r="BZ297" s="207"/>
      <c r="CA297" s="207"/>
      <c r="CB297" s="207"/>
      <c r="CC297" s="207"/>
      <c r="CD297" s="207"/>
      <c r="CE297" s="207"/>
      <c r="CF297" s="207"/>
      <c r="CG297" s="207"/>
      <c r="CH297" s="207"/>
      <c r="CI297" s="207"/>
      <c r="CJ297" s="207"/>
      <c r="CK297" s="207"/>
      <c r="CL297" s="207"/>
      <c r="CM297" s="207"/>
      <c r="CN297" s="207"/>
      <c r="CO297" s="207"/>
      <c r="CP297" s="207"/>
      <c r="CQ297" s="207"/>
      <c r="CR297" s="207"/>
      <c r="CS297" s="207"/>
      <c r="CT297" s="207"/>
      <c r="CU297" s="207"/>
      <c r="CV297" s="207"/>
      <c r="CW297" s="207"/>
      <c r="CX297" s="207"/>
      <c r="CY297" s="207"/>
      <c r="CZ297" s="207"/>
      <c r="DA297" s="207"/>
      <c r="DB297" s="207"/>
      <c r="DC297" s="207"/>
      <c r="DD297" s="207"/>
      <c r="DE297" s="207"/>
      <c r="DF297" s="207"/>
      <c r="DG297" s="207"/>
      <c r="DH297" s="207"/>
      <c r="DI297" s="207"/>
      <c r="DJ297" s="207"/>
      <c r="DK297" s="207"/>
      <c r="DL297" s="207"/>
      <c r="DM297" s="207"/>
      <c r="DN297" s="207"/>
      <c r="DO297" s="207"/>
      <c r="DP297" s="207"/>
      <c r="DQ297" s="207"/>
      <c r="DR297" s="207"/>
      <c r="DS297" s="207"/>
      <c r="DT297" s="207"/>
      <c r="DU297" s="207"/>
      <c r="DV297" s="207"/>
      <c r="DW297" s="207"/>
      <c r="DX297" s="207"/>
      <c r="DY297" s="207"/>
      <c r="DZ297" s="207"/>
      <c r="EA297" s="207"/>
      <c r="EB297" s="207"/>
      <c r="EC297" s="207"/>
      <c r="ED297" s="207"/>
      <c r="EE297" s="207"/>
      <c r="EF297" s="207"/>
      <c r="EG297" s="207"/>
      <c r="EH297" s="207"/>
      <c r="EI297" s="207"/>
      <c r="EJ297" s="207"/>
      <c r="EK297" s="207"/>
      <c r="EL297" s="207"/>
      <c r="EM297" s="207"/>
      <c r="EN297" s="207"/>
      <c r="EO297" s="207"/>
      <c r="EP297" s="207"/>
      <c r="EQ297" s="207"/>
      <c r="ER297" s="207"/>
      <c r="ES297" s="207"/>
      <c r="ET297" s="207"/>
      <c r="EU297" s="207"/>
      <c r="EV297" s="207"/>
      <c r="EW297" s="207"/>
      <c r="EX297" s="207"/>
      <c r="EY297" s="207"/>
      <c r="EZ297" s="207"/>
      <c r="FA297" s="207"/>
      <c r="FB297" s="207"/>
      <c r="FC297" s="207"/>
      <c r="FD297" s="207"/>
      <c r="FE297" s="207"/>
      <c r="FF297" s="207"/>
      <c r="FG297" s="207"/>
      <c r="FH297" s="207"/>
      <c r="FI297" s="207"/>
      <c r="FJ297" s="207"/>
      <c r="FK297" s="207"/>
      <c r="FL297" s="207"/>
      <c r="FM297" s="207"/>
      <c r="FN297" s="207"/>
      <c r="FO297" s="207"/>
      <c r="FP297" s="207"/>
      <c r="FQ297" s="207"/>
      <c r="FR297" s="207"/>
      <c r="FS297" s="207"/>
      <c r="FT297" s="207"/>
      <c r="FU297" s="207"/>
      <c r="FV297" s="207"/>
      <c r="FW297" s="207"/>
      <c r="FX297" s="207"/>
      <c r="FY297" s="207"/>
      <c r="FZ297" s="207"/>
      <c r="GA297" s="207"/>
      <c r="GB297" s="207"/>
      <c r="GC297" s="207"/>
      <c r="GD297" s="207"/>
      <c r="GE297" s="207"/>
      <c r="GF297" s="207"/>
      <c r="GG297" s="207"/>
      <c r="GH297" s="207"/>
      <c r="GI297" s="207"/>
      <c r="GJ297" s="207"/>
      <c r="GK297" s="207"/>
      <c r="GL297" s="207"/>
      <c r="GM297" s="207"/>
      <c r="GN297" s="207"/>
      <c r="GO297" s="207"/>
      <c r="GP297" s="207"/>
      <c r="GQ297" s="207"/>
      <c r="GR297" s="207"/>
      <c r="GS297" s="207"/>
    </row>
    <row r="298" spans="2:237" s="199" customFormat="1" ht="21.5" thickBot="1" x14ac:dyDescent="0.4">
      <c r="B298" s="233" t="s">
        <v>353</v>
      </c>
      <c r="C298" s="234"/>
      <c r="D298" s="234"/>
      <c r="E298" s="234"/>
      <c r="F298" s="235"/>
      <c r="G298" s="234"/>
      <c r="H298" s="234"/>
      <c r="I298" s="234"/>
      <c r="J298" s="234"/>
      <c r="K298" s="234"/>
      <c r="L298" s="234"/>
      <c r="M298" s="234"/>
      <c r="N298" s="234"/>
      <c r="O298" s="235"/>
      <c r="P298" s="234"/>
      <c r="Q298" s="234"/>
      <c r="R298" s="234"/>
      <c r="S298" s="234"/>
      <c r="T298" s="234"/>
      <c r="U298" s="234"/>
      <c r="V298" s="234"/>
      <c r="W298" s="234"/>
      <c r="X298" s="234"/>
      <c r="Y298" s="234"/>
      <c r="Z298" s="234"/>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c r="BB298" s="234"/>
      <c r="BC298" s="234"/>
      <c r="BD298" s="234"/>
      <c r="BE298" s="234"/>
      <c r="BF298" s="234"/>
      <c r="BG298" s="234"/>
      <c r="BH298" s="268"/>
      <c r="BI298" s="207"/>
      <c r="BJ298" s="207"/>
      <c r="BK298" s="207"/>
      <c r="BL298" s="207"/>
      <c r="BM298" s="207"/>
      <c r="BN298" s="207"/>
      <c r="BO298" s="207"/>
      <c r="BP298" s="207"/>
      <c r="BQ298" s="207"/>
      <c r="BR298" s="207"/>
      <c r="BS298" s="207"/>
      <c r="BT298" s="207"/>
      <c r="BU298" s="207"/>
      <c r="BV298" s="207"/>
      <c r="BW298" s="207"/>
      <c r="BX298" s="207"/>
      <c r="BY298" s="207"/>
      <c r="BZ298" s="207"/>
      <c r="CA298" s="207"/>
      <c r="CB298" s="207"/>
      <c r="CC298" s="207"/>
      <c r="CD298" s="207"/>
      <c r="CE298" s="207"/>
      <c r="CF298" s="207"/>
      <c r="CG298" s="207"/>
      <c r="CH298" s="207"/>
      <c r="CI298" s="207"/>
      <c r="CJ298" s="207"/>
      <c r="CK298" s="207"/>
      <c r="CL298" s="207"/>
      <c r="CM298" s="207"/>
      <c r="CN298" s="207"/>
      <c r="CO298" s="207"/>
      <c r="CP298" s="207"/>
      <c r="CQ298" s="207"/>
      <c r="CR298" s="207"/>
      <c r="CS298" s="207"/>
      <c r="CT298" s="207"/>
      <c r="CU298" s="207"/>
      <c r="CV298" s="207"/>
      <c r="CW298" s="207"/>
      <c r="CX298" s="207"/>
      <c r="CY298" s="207"/>
      <c r="CZ298" s="207"/>
      <c r="DA298" s="207"/>
      <c r="DB298" s="207"/>
      <c r="DC298" s="207"/>
      <c r="DD298" s="207"/>
      <c r="DE298" s="207"/>
      <c r="DF298" s="207"/>
      <c r="DG298" s="207"/>
      <c r="DH298" s="207"/>
      <c r="DI298" s="207"/>
      <c r="DJ298" s="207"/>
      <c r="DK298" s="207"/>
      <c r="DL298" s="207"/>
      <c r="DM298" s="207"/>
      <c r="DN298" s="207"/>
      <c r="DO298" s="207"/>
      <c r="DP298" s="207"/>
      <c r="DQ298" s="207"/>
      <c r="DR298" s="207"/>
      <c r="DS298" s="207"/>
      <c r="DT298" s="207"/>
      <c r="DU298" s="207"/>
      <c r="DV298" s="207"/>
      <c r="DW298" s="207"/>
      <c r="DX298" s="207"/>
      <c r="DY298" s="207"/>
      <c r="DZ298" s="207"/>
      <c r="EA298" s="207"/>
      <c r="EB298" s="207"/>
      <c r="EC298" s="207"/>
      <c r="ED298" s="207"/>
      <c r="EE298" s="207"/>
      <c r="EF298" s="207"/>
      <c r="EG298" s="207"/>
      <c r="EH298" s="207"/>
      <c r="EI298" s="207"/>
      <c r="EJ298" s="207"/>
      <c r="EK298" s="207"/>
      <c r="EL298" s="207"/>
      <c r="EM298" s="207"/>
      <c r="EN298" s="207"/>
      <c r="EO298" s="207"/>
      <c r="EP298" s="207"/>
      <c r="EQ298" s="207"/>
      <c r="ER298" s="207"/>
      <c r="ES298" s="207"/>
      <c r="ET298" s="207"/>
      <c r="EU298" s="207"/>
      <c r="EV298" s="207"/>
      <c r="EW298" s="207"/>
      <c r="EX298" s="207"/>
      <c r="EY298" s="207"/>
      <c r="EZ298" s="207"/>
      <c r="FA298" s="207"/>
      <c r="FB298" s="207"/>
      <c r="FC298" s="207"/>
      <c r="FD298" s="207"/>
      <c r="FE298" s="207"/>
      <c r="FF298" s="207"/>
      <c r="FG298" s="207"/>
      <c r="FH298" s="207"/>
      <c r="FI298" s="207"/>
      <c r="FJ298" s="207"/>
      <c r="FK298" s="207"/>
      <c r="FL298" s="207"/>
      <c r="FM298" s="207"/>
      <c r="FN298" s="207"/>
      <c r="FO298" s="207"/>
      <c r="FP298" s="207"/>
      <c r="FQ298" s="207"/>
      <c r="FR298" s="207"/>
      <c r="FS298" s="207"/>
      <c r="FT298" s="207"/>
      <c r="FU298" s="207"/>
      <c r="FV298" s="207"/>
      <c r="FW298" s="207"/>
      <c r="FX298" s="207"/>
      <c r="FY298" s="207"/>
      <c r="FZ298" s="207"/>
      <c r="GA298" s="207"/>
      <c r="GB298" s="207"/>
      <c r="GC298" s="207"/>
      <c r="GD298" s="207"/>
      <c r="GE298" s="207"/>
      <c r="GF298" s="207"/>
      <c r="GG298" s="207"/>
      <c r="GH298" s="207"/>
      <c r="GI298" s="207"/>
      <c r="GJ298" s="207"/>
      <c r="GK298" s="207"/>
      <c r="GL298" s="207"/>
      <c r="GM298" s="207"/>
      <c r="GN298" s="207"/>
      <c r="GO298" s="207"/>
      <c r="GP298" s="207"/>
      <c r="GQ298" s="207"/>
      <c r="GR298" s="207"/>
      <c r="GS298" s="207"/>
    </row>
    <row r="299" spans="2:237" s="199" customFormat="1" ht="21.5" thickBot="1" x14ac:dyDescent="0.4">
      <c r="B299" s="258" t="s">
        <v>112</v>
      </c>
      <c r="C299" s="236"/>
      <c r="D299" s="316"/>
      <c r="E299" s="317"/>
      <c r="F299" s="314" t="s">
        <v>113</v>
      </c>
      <c r="G299" s="315"/>
      <c r="H299" s="257"/>
      <c r="I299" s="259"/>
      <c r="J299" s="260"/>
      <c r="K299" s="260"/>
      <c r="L299" s="236"/>
      <c r="M299" s="261"/>
      <c r="N299" s="261"/>
      <c r="O299" s="262" t="s">
        <v>114</v>
      </c>
      <c r="P299" s="210" t="s">
        <v>32</v>
      </c>
      <c r="Q299" s="238"/>
      <c r="R299" s="263" t="s">
        <v>115</v>
      </c>
      <c r="S299" s="316"/>
      <c r="T299" s="317"/>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269"/>
      <c r="BI299" s="207"/>
      <c r="BJ299" s="207"/>
      <c r="BK299" s="207"/>
      <c r="BL299" s="207"/>
      <c r="BM299" s="207"/>
      <c r="BN299" s="207"/>
      <c r="BO299" s="207"/>
      <c r="BP299" s="207"/>
      <c r="BQ299" s="207"/>
      <c r="BR299" s="207"/>
      <c r="BS299" s="207"/>
      <c r="BT299" s="207"/>
      <c r="BU299" s="207"/>
      <c r="BV299" s="207"/>
      <c r="BW299" s="207"/>
      <c r="BX299" s="207"/>
      <c r="BY299" s="207"/>
      <c r="BZ299" s="207"/>
      <c r="CA299" s="207"/>
      <c r="CB299" s="207"/>
      <c r="CC299" s="207"/>
      <c r="CD299" s="207"/>
      <c r="CE299" s="207"/>
      <c r="CF299" s="207"/>
      <c r="CG299" s="207"/>
      <c r="CH299" s="207"/>
      <c r="CI299" s="207"/>
      <c r="CJ299" s="207"/>
      <c r="CK299" s="207"/>
      <c r="CL299" s="207"/>
      <c r="CM299" s="207"/>
      <c r="CN299" s="207"/>
      <c r="CO299" s="207"/>
      <c r="CP299" s="207"/>
      <c r="CQ299" s="207"/>
      <c r="CR299" s="207"/>
      <c r="CS299" s="207"/>
      <c r="CT299" s="207"/>
      <c r="CU299" s="207"/>
      <c r="CV299" s="207"/>
      <c r="CW299" s="207"/>
      <c r="CX299" s="207"/>
      <c r="CY299" s="207"/>
      <c r="CZ299" s="207"/>
      <c r="DA299" s="207"/>
      <c r="DB299" s="207"/>
      <c r="DC299" s="207"/>
      <c r="DD299" s="207"/>
      <c r="DE299" s="207"/>
      <c r="DF299" s="207"/>
      <c r="DG299" s="207"/>
      <c r="DH299" s="207"/>
      <c r="DI299" s="207"/>
      <c r="DJ299" s="207"/>
      <c r="DK299" s="207"/>
      <c r="DL299" s="207"/>
      <c r="DM299" s="207"/>
      <c r="DN299" s="207"/>
      <c r="DO299" s="207"/>
      <c r="DP299" s="207"/>
      <c r="DQ299" s="207"/>
      <c r="DR299" s="207"/>
      <c r="DS299" s="207"/>
      <c r="DT299" s="207"/>
      <c r="DU299" s="207"/>
      <c r="DV299" s="207"/>
      <c r="DW299" s="207"/>
      <c r="DX299" s="207"/>
      <c r="DY299" s="207"/>
      <c r="DZ299" s="207"/>
      <c r="EA299" s="207"/>
      <c r="EB299" s="207"/>
      <c r="EC299" s="207"/>
      <c r="ED299" s="207"/>
      <c r="EE299" s="207"/>
      <c r="EF299" s="207"/>
      <c r="EG299" s="207"/>
      <c r="EH299" s="207"/>
      <c r="EI299" s="207"/>
      <c r="EJ299" s="207"/>
      <c r="EK299" s="207"/>
      <c r="EL299" s="207"/>
      <c r="EM299" s="207"/>
      <c r="EN299" s="207"/>
      <c r="EO299" s="207"/>
      <c r="EP299" s="207"/>
      <c r="EQ299" s="207"/>
      <c r="ER299" s="207"/>
      <c r="ES299" s="207"/>
      <c r="ET299" s="207"/>
      <c r="EU299" s="207"/>
      <c r="EV299" s="207"/>
      <c r="EW299" s="207"/>
      <c r="EX299" s="207"/>
      <c r="EY299" s="207"/>
      <c r="EZ299" s="207"/>
      <c r="FA299" s="207"/>
      <c r="FB299" s="207"/>
      <c r="FC299" s="207"/>
      <c r="FD299" s="207"/>
      <c r="FE299" s="207"/>
      <c r="FF299" s="207"/>
      <c r="FG299" s="207"/>
      <c r="FH299" s="207"/>
      <c r="FI299" s="207"/>
      <c r="FJ299" s="207"/>
      <c r="FK299" s="207"/>
      <c r="FL299" s="207"/>
      <c r="FM299" s="207"/>
      <c r="FN299" s="207"/>
      <c r="FO299" s="207"/>
      <c r="FP299" s="207"/>
      <c r="FQ299" s="207"/>
      <c r="FR299" s="207"/>
      <c r="FS299" s="207"/>
      <c r="FT299" s="207"/>
      <c r="FU299" s="207"/>
      <c r="FV299" s="207"/>
      <c r="FW299" s="207"/>
      <c r="FX299" s="207"/>
      <c r="FY299" s="207"/>
      <c r="FZ299" s="207"/>
      <c r="GA299" s="207"/>
      <c r="GB299" s="207"/>
      <c r="GC299" s="207"/>
      <c r="GD299" s="207"/>
      <c r="GE299" s="207"/>
      <c r="GF299" s="207"/>
      <c r="GG299" s="207"/>
      <c r="GH299" s="207"/>
      <c r="GI299" s="207"/>
      <c r="GJ299" s="207"/>
      <c r="GK299" s="207"/>
      <c r="GL299" s="207"/>
      <c r="GM299" s="207"/>
      <c r="GN299" s="207"/>
      <c r="GO299" s="207"/>
      <c r="GP299" s="207"/>
      <c r="GQ299" s="207"/>
      <c r="GR299" s="207"/>
      <c r="GS299" s="207"/>
    </row>
    <row r="300" spans="2:237" s="199" customFormat="1" ht="21.5" thickBot="1" x14ac:dyDescent="0.5">
      <c r="B300" s="239"/>
      <c r="C300" s="240"/>
      <c r="D300" s="241"/>
      <c r="E300" s="241"/>
      <c r="F300" s="242"/>
      <c r="G300" s="242"/>
      <c r="H300" s="243"/>
      <c r="I300" s="244"/>
      <c r="J300" s="244"/>
      <c r="K300" s="244"/>
      <c r="L300" s="245"/>
      <c r="M300" s="242"/>
      <c r="N300" s="242"/>
      <c r="O300" s="245"/>
      <c r="P300" s="242"/>
      <c r="Q300" s="242"/>
      <c r="R300" s="240"/>
      <c r="S300" s="246"/>
      <c r="T300" s="246"/>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70"/>
      <c r="BI300" s="207"/>
      <c r="BJ300" s="207"/>
      <c r="BK300" s="207"/>
      <c r="BL300" s="207"/>
      <c r="BM300" s="207"/>
      <c r="BN300" s="207"/>
      <c r="BO300" s="207"/>
      <c r="BP300" s="207"/>
      <c r="BQ300" s="207"/>
      <c r="BR300" s="207"/>
      <c r="BS300" s="207"/>
      <c r="BT300" s="207"/>
      <c r="BU300" s="207"/>
      <c r="BV300" s="207"/>
      <c r="BW300" s="207"/>
      <c r="BX300" s="207"/>
      <c r="BY300" s="207"/>
      <c r="BZ300" s="207"/>
      <c r="CA300" s="207"/>
      <c r="CB300" s="207"/>
      <c r="CC300" s="207"/>
      <c r="CD300" s="207"/>
      <c r="CE300" s="207"/>
      <c r="CF300" s="207"/>
      <c r="CG300" s="207"/>
      <c r="CH300" s="207"/>
      <c r="CI300" s="207"/>
      <c r="CJ300" s="207"/>
      <c r="CK300" s="207"/>
      <c r="CL300" s="207"/>
      <c r="CM300" s="207"/>
      <c r="CN300" s="207"/>
      <c r="CO300" s="207"/>
      <c r="CP300" s="207"/>
      <c r="CQ300" s="207"/>
      <c r="CR300" s="207"/>
      <c r="CS300" s="207"/>
      <c r="CT300" s="207"/>
      <c r="CU300" s="207"/>
      <c r="CV300" s="207"/>
      <c r="CW300" s="207"/>
      <c r="CX300" s="207"/>
      <c r="CY300" s="207"/>
      <c r="CZ300" s="207"/>
      <c r="DA300" s="207"/>
      <c r="DB300" s="207"/>
      <c r="DC300" s="207"/>
      <c r="DD300" s="207"/>
      <c r="DE300" s="207"/>
      <c r="DF300" s="207"/>
      <c r="DG300" s="207"/>
      <c r="DH300" s="207"/>
      <c r="DI300" s="207"/>
      <c r="DJ300" s="207"/>
      <c r="DK300" s="207"/>
      <c r="DL300" s="207"/>
      <c r="DM300" s="207"/>
      <c r="DN300" s="207"/>
      <c r="DO300" s="207"/>
      <c r="DP300" s="207"/>
      <c r="DQ300" s="207"/>
      <c r="DR300" s="207"/>
      <c r="DS300" s="207"/>
      <c r="DT300" s="207"/>
      <c r="DU300" s="207"/>
      <c r="DV300" s="207"/>
      <c r="DW300" s="207"/>
      <c r="DX300" s="207"/>
      <c r="DY300" s="207"/>
      <c r="DZ300" s="207"/>
      <c r="EA300" s="207"/>
      <c r="EB300" s="207"/>
      <c r="EC300" s="207"/>
      <c r="ED300" s="207"/>
      <c r="EE300" s="207"/>
      <c r="EF300" s="207"/>
      <c r="EG300" s="207"/>
      <c r="EH300" s="207"/>
      <c r="EI300" s="207"/>
      <c r="EJ300" s="207"/>
      <c r="EK300" s="207"/>
      <c r="EL300" s="207"/>
      <c r="EM300" s="207"/>
      <c r="EN300" s="207"/>
      <c r="EO300" s="207"/>
      <c r="EP300" s="207"/>
      <c r="EQ300" s="207"/>
      <c r="ER300" s="207"/>
      <c r="ES300" s="207"/>
      <c r="ET300" s="207"/>
      <c r="EU300" s="207"/>
      <c r="EV300" s="207"/>
      <c r="EW300" s="207"/>
      <c r="EX300" s="207"/>
      <c r="EY300" s="207"/>
      <c r="EZ300" s="207"/>
      <c r="FA300" s="207"/>
      <c r="FB300" s="207"/>
      <c r="FC300" s="207"/>
      <c r="FD300" s="207"/>
      <c r="FE300" s="207"/>
      <c r="FF300" s="207"/>
      <c r="FG300" s="207"/>
      <c r="FH300" s="207"/>
      <c r="FI300" s="207"/>
      <c r="FJ300" s="207"/>
      <c r="FK300" s="207"/>
      <c r="FL300" s="207"/>
      <c r="FM300" s="207"/>
      <c r="FN300" s="207"/>
      <c r="FO300" s="207"/>
      <c r="FP300" s="207"/>
      <c r="FQ300" s="207"/>
      <c r="FR300" s="207"/>
      <c r="FS300" s="207"/>
      <c r="FT300" s="207"/>
      <c r="FU300" s="207"/>
      <c r="FV300" s="207"/>
      <c r="FW300" s="207"/>
      <c r="FX300" s="207"/>
      <c r="FY300" s="207"/>
      <c r="FZ300" s="207"/>
      <c r="GA300" s="207"/>
      <c r="GB300" s="207"/>
      <c r="GC300" s="207"/>
      <c r="GD300" s="207"/>
      <c r="GE300" s="207"/>
      <c r="GF300" s="207"/>
      <c r="GG300" s="207"/>
      <c r="GH300" s="207"/>
      <c r="GI300" s="207"/>
      <c r="GJ300" s="207"/>
      <c r="GK300" s="207"/>
      <c r="GL300" s="207"/>
      <c r="GM300" s="207"/>
      <c r="GN300" s="207"/>
      <c r="GO300" s="207"/>
      <c r="GP300" s="207"/>
      <c r="GQ300" s="207"/>
      <c r="GR300" s="207"/>
      <c r="GS300" s="207"/>
    </row>
    <row r="301" spans="2:237" s="199" customFormat="1" ht="15" thickBot="1" x14ac:dyDescent="0.4">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c r="BS301" s="207"/>
      <c r="BT301" s="207"/>
      <c r="BU301" s="207"/>
      <c r="BV301" s="207"/>
      <c r="BW301" s="207"/>
      <c r="BX301" s="207"/>
      <c r="BY301" s="207"/>
      <c r="BZ301" s="207"/>
      <c r="CA301" s="207"/>
      <c r="CB301" s="207"/>
      <c r="CC301" s="207"/>
      <c r="CD301" s="207"/>
      <c r="CE301" s="207"/>
      <c r="CF301" s="207"/>
      <c r="CG301" s="207"/>
      <c r="CH301" s="207"/>
      <c r="CI301" s="207"/>
      <c r="CJ301" s="207"/>
      <c r="CK301" s="207"/>
      <c r="CL301" s="207"/>
      <c r="CM301" s="207"/>
      <c r="CN301" s="207"/>
      <c r="CO301" s="207"/>
      <c r="CP301" s="207"/>
      <c r="CQ301" s="207"/>
      <c r="CR301" s="207"/>
      <c r="CS301" s="207"/>
      <c r="CT301" s="207"/>
      <c r="CU301" s="207"/>
      <c r="CV301" s="207"/>
      <c r="CW301" s="207"/>
      <c r="CX301" s="207"/>
      <c r="CY301" s="207"/>
      <c r="CZ301" s="207"/>
      <c r="DA301" s="207"/>
      <c r="DB301" s="207"/>
      <c r="DC301" s="207"/>
      <c r="DD301" s="207"/>
      <c r="DE301" s="207"/>
      <c r="DF301" s="207"/>
      <c r="DG301" s="207"/>
      <c r="DH301" s="207"/>
      <c r="DI301" s="207"/>
      <c r="DJ301" s="207"/>
      <c r="DK301" s="207"/>
      <c r="DL301" s="207"/>
      <c r="DM301" s="207"/>
      <c r="DN301" s="207"/>
      <c r="DO301" s="207"/>
      <c r="DP301" s="207"/>
      <c r="DQ301" s="207"/>
      <c r="DR301" s="207"/>
      <c r="DS301" s="207"/>
      <c r="DT301" s="207"/>
      <c r="DU301" s="207"/>
      <c r="DV301" s="207"/>
      <c r="DW301" s="207"/>
      <c r="DX301" s="207"/>
      <c r="DY301" s="207"/>
      <c r="DZ301" s="207"/>
      <c r="EA301" s="207"/>
      <c r="EB301" s="207"/>
      <c r="EC301" s="207"/>
      <c r="ED301" s="207"/>
      <c r="EE301" s="207"/>
      <c r="EF301" s="207"/>
      <c r="EG301" s="207"/>
      <c r="EH301" s="207"/>
      <c r="EI301" s="207"/>
      <c r="EJ301" s="207"/>
      <c r="EK301" s="207"/>
      <c r="EL301" s="207"/>
      <c r="EM301" s="207"/>
      <c r="EN301" s="207"/>
      <c r="EO301" s="207"/>
      <c r="EP301" s="207"/>
      <c r="EQ301" s="207"/>
      <c r="ER301" s="207"/>
      <c r="ES301" s="207"/>
      <c r="ET301" s="207"/>
      <c r="EU301" s="207"/>
      <c r="EV301" s="207"/>
      <c r="EW301" s="207"/>
      <c r="EX301" s="207"/>
      <c r="EY301" s="207"/>
      <c r="EZ301" s="207"/>
      <c r="FA301" s="207"/>
      <c r="FB301" s="207"/>
      <c r="FC301" s="207"/>
      <c r="FD301" s="207"/>
      <c r="FE301" s="207"/>
      <c r="FF301" s="207"/>
      <c r="FG301" s="207"/>
      <c r="FH301" s="207"/>
      <c r="FI301" s="207"/>
      <c r="FJ301" s="207"/>
      <c r="FK301" s="207"/>
      <c r="FL301" s="207"/>
      <c r="FM301" s="207"/>
      <c r="FN301" s="207"/>
      <c r="FO301" s="207"/>
      <c r="FP301" s="207"/>
      <c r="FQ301" s="207"/>
      <c r="FR301" s="207"/>
      <c r="FS301" s="207"/>
      <c r="FT301" s="207"/>
      <c r="FU301" s="207"/>
      <c r="FV301" s="207"/>
      <c r="FW301" s="207"/>
      <c r="FX301" s="207"/>
      <c r="FY301" s="207"/>
      <c r="FZ301" s="207"/>
      <c r="GA301" s="207"/>
      <c r="GB301" s="207"/>
      <c r="GC301" s="207"/>
      <c r="GD301" s="207"/>
      <c r="GE301" s="207"/>
      <c r="GF301" s="207"/>
      <c r="GG301" s="207"/>
      <c r="GH301" s="207"/>
      <c r="GI301" s="207"/>
      <c r="GJ301" s="207"/>
      <c r="GK301" s="207"/>
      <c r="GL301" s="207"/>
      <c r="GM301" s="207"/>
      <c r="GN301" s="207"/>
      <c r="GO301" s="207"/>
      <c r="GP301" s="207"/>
      <c r="GQ301" s="207"/>
      <c r="GR301" s="207"/>
      <c r="GS301" s="207"/>
    </row>
    <row r="302" spans="2:237" s="199" customFormat="1" ht="21.5" thickBot="1" x14ac:dyDescent="0.55000000000000004">
      <c r="B302" s="297" t="s">
        <v>65</v>
      </c>
      <c r="C302" s="298"/>
      <c r="D302" s="299"/>
      <c r="F302" s="300" t="s">
        <v>23</v>
      </c>
      <c r="G302" s="301"/>
      <c r="H302" s="301"/>
      <c r="I302" s="301"/>
      <c r="J302" s="301"/>
      <c r="K302" s="301"/>
      <c r="L302" s="301"/>
      <c r="M302" s="302"/>
      <c r="O302" s="303" t="s">
        <v>24</v>
      </c>
      <c r="P302" s="304"/>
      <c r="Q302" s="304"/>
      <c r="R302" s="304"/>
      <c r="S302" s="304"/>
      <c r="T302" s="304"/>
      <c r="U302" s="304"/>
      <c r="V302" s="305"/>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7"/>
      <c r="BM302" s="207"/>
      <c r="BN302" s="207"/>
      <c r="BO302" s="207"/>
      <c r="BP302" s="207"/>
      <c r="BQ302" s="207"/>
      <c r="BR302" s="207"/>
      <c r="BS302" s="207"/>
      <c r="BT302" s="207"/>
      <c r="BU302" s="207"/>
      <c r="BV302" s="207"/>
      <c r="BW302" s="207"/>
      <c r="BX302" s="207"/>
      <c r="BY302" s="207"/>
      <c r="BZ302" s="207"/>
      <c r="CA302" s="207"/>
      <c r="CB302" s="207"/>
      <c r="CC302" s="207"/>
      <c r="CD302" s="207"/>
      <c r="CE302" s="207"/>
      <c r="CF302" s="207"/>
      <c r="CG302" s="207"/>
      <c r="CH302" s="207"/>
      <c r="CI302" s="207"/>
      <c r="CJ302" s="207"/>
      <c r="CK302" s="207"/>
      <c r="CL302" s="207"/>
      <c r="CM302" s="207"/>
      <c r="CN302" s="207"/>
      <c r="CO302" s="207"/>
      <c r="CP302" s="207"/>
      <c r="CQ302" s="207"/>
      <c r="CR302" s="207"/>
      <c r="CS302" s="207"/>
      <c r="CT302" s="207"/>
      <c r="CU302" s="207"/>
      <c r="CV302" s="207"/>
      <c r="CW302" s="207"/>
      <c r="CX302" s="207"/>
      <c r="CY302" s="207"/>
      <c r="CZ302" s="207"/>
      <c r="DA302" s="207"/>
      <c r="DB302" s="207"/>
      <c r="DC302" s="207"/>
      <c r="DD302" s="207"/>
      <c r="DE302" s="207"/>
      <c r="DF302" s="207"/>
      <c r="DG302" s="207"/>
      <c r="DH302" s="207"/>
      <c r="DI302" s="207"/>
      <c r="DJ302" s="207"/>
      <c r="DK302" s="207"/>
      <c r="DL302" s="207"/>
      <c r="DM302" s="207"/>
      <c r="DN302" s="207"/>
      <c r="DO302" s="207"/>
      <c r="DP302" s="207"/>
      <c r="DQ302" s="207"/>
      <c r="DR302" s="207"/>
      <c r="DS302" s="207"/>
      <c r="DT302" s="207"/>
      <c r="DU302" s="207"/>
      <c r="DV302" s="207"/>
      <c r="DW302" s="207"/>
      <c r="DX302" s="207"/>
      <c r="DY302" s="207"/>
      <c r="DZ302" s="207"/>
      <c r="EA302" s="207"/>
      <c r="EB302" s="207"/>
      <c r="EC302" s="207"/>
      <c r="ED302" s="207"/>
      <c r="EE302" s="207"/>
      <c r="EF302" s="207"/>
      <c r="EG302" s="207"/>
      <c r="EH302" s="207"/>
      <c r="EI302" s="207"/>
      <c r="EJ302" s="207"/>
      <c r="EK302" s="207"/>
      <c r="EL302" s="207"/>
      <c r="EM302" s="207"/>
      <c r="EN302" s="207"/>
      <c r="EO302" s="207"/>
      <c r="EP302" s="207"/>
      <c r="EQ302" s="207"/>
      <c r="ER302" s="207"/>
      <c r="ES302" s="207"/>
      <c r="ET302" s="207"/>
      <c r="EU302" s="207"/>
      <c r="EV302" s="207"/>
      <c r="EW302" s="207"/>
      <c r="EX302" s="207"/>
      <c r="EY302" s="207"/>
      <c r="EZ302" s="207"/>
      <c r="FA302" s="207"/>
      <c r="FB302" s="207"/>
      <c r="FC302" s="207"/>
      <c r="FD302" s="207"/>
      <c r="FE302" s="207"/>
      <c r="FF302" s="207"/>
      <c r="FG302" s="207"/>
      <c r="FH302" s="207"/>
      <c r="FI302" s="207"/>
      <c r="FJ302" s="207"/>
      <c r="FK302" s="207"/>
      <c r="FL302" s="207"/>
      <c r="FM302" s="207"/>
      <c r="FN302" s="207"/>
      <c r="FO302" s="207"/>
      <c r="FP302" s="207"/>
      <c r="FQ302" s="207"/>
      <c r="FR302" s="207"/>
      <c r="FS302" s="207"/>
      <c r="FT302" s="207"/>
      <c r="FU302" s="207"/>
      <c r="FV302" s="207"/>
      <c r="FW302" s="207"/>
      <c r="FX302" s="207"/>
      <c r="FY302" s="207"/>
      <c r="FZ302" s="207"/>
      <c r="GA302" s="207"/>
      <c r="GB302" s="207"/>
      <c r="GC302" s="207"/>
      <c r="GD302" s="207"/>
      <c r="GE302" s="207"/>
      <c r="GF302" s="207"/>
      <c r="GG302" s="207"/>
      <c r="GH302" s="207"/>
      <c r="GI302" s="207"/>
      <c r="GJ302" s="207"/>
      <c r="GK302" s="207"/>
      <c r="GL302" s="207"/>
      <c r="GM302" s="207"/>
      <c r="GN302" s="207"/>
      <c r="GO302" s="207"/>
      <c r="GP302" s="207"/>
      <c r="GQ302" s="207"/>
      <c r="GR302" s="207"/>
      <c r="GS302" s="207"/>
    </row>
    <row r="303" spans="2:237" s="199" customFormat="1" ht="21.5" thickBot="1" x14ac:dyDescent="0.55000000000000004">
      <c r="B303" s="247" t="s">
        <v>353</v>
      </c>
      <c r="C303" s="220"/>
      <c r="D303" s="248"/>
      <c r="F303" s="250" t="s">
        <v>353</v>
      </c>
      <c r="G303" s="251"/>
      <c r="H303" s="212"/>
      <c r="I303" s="252"/>
      <c r="J303" s="252"/>
      <c r="K303" s="212"/>
      <c r="L303" s="212"/>
      <c r="M303" s="306" t="s">
        <v>26</v>
      </c>
      <c r="O303" s="217" t="s">
        <v>353</v>
      </c>
      <c r="P303" s="214"/>
      <c r="Q303" s="214"/>
      <c r="R303" s="214"/>
      <c r="S303" s="214"/>
      <c r="T303" s="214"/>
      <c r="U303" s="215"/>
      <c r="V303" s="308" t="s">
        <v>27</v>
      </c>
      <c r="X303" s="218" t="s">
        <v>353</v>
      </c>
      <c r="Y303" s="208" t="s">
        <v>198</v>
      </c>
      <c r="Z303" s="208" t="s">
        <v>199</v>
      </c>
      <c r="AA303" s="208" t="s">
        <v>200</v>
      </c>
      <c r="AB303" s="208" t="s">
        <v>201</v>
      </c>
      <c r="AC303" s="208" t="s">
        <v>202</v>
      </c>
      <c r="AD303" s="208" t="s">
        <v>203</v>
      </c>
      <c r="AE303" s="272" t="s">
        <v>205</v>
      </c>
      <c r="AF303" s="272" t="s">
        <v>206</v>
      </c>
      <c r="AG303" s="272" t="s">
        <v>207</v>
      </c>
      <c r="AH303" s="272" t="s">
        <v>208</v>
      </c>
      <c r="AI303" s="272" t="s">
        <v>209</v>
      </c>
      <c r="AJ303" s="272" t="s">
        <v>210</v>
      </c>
      <c r="AK303" s="272" t="s">
        <v>211</v>
      </c>
      <c r="AL303" s="272" t="s">
        <v>212</v>
      </c>
      <c r="AM303" s="272" t="s">
        <v>213</v>
      </c>
      <c r="AN303" s="272" t="s">
        <v>214</v>
      </c>
      <c r="AO303" s="272" t="s">
        <v>215</v>
      </c>
      <c r="AP303" s="272" t="s">
        <v>216</v>
      </c>
      <c r="AQ303" s="272" t="s">
        <v>217</v>
      </c>
      <c r="AR303" s="272" t="s">
        <v>218</v>
      </c>
      <c r="AS303" s="272" t="s">
        <v>219</v>
      </c>
      <c r="AT303" s="272" t="s">
        <v>220</v>
      </c>
      <c r="AU303" s="272" t="s">
        <v>221</v>
      </c>
      <c r="AV303" s="272" t="s">
        <v>222</v>
      </c>
      <c r="AW303" s="272" t="s">
        <v>223</v>
      </c>
      <c r="AX303" s="272" t="s">
        <v>224</v>
      </c>
      <c r="AY303" s="272" t="s">
        <v>225</v>
      </c>
      <c r="AZ303" s="272" t="s">
        <v>226</v>
      </c>
      <c r="BA303" s="272" t="s">
        <v>227</v>
      </c>
      <c r="BB303" s="272" t="s">
        <v>228</v>
      </c>
      <c r="BC303" s="272" t="s">
        <v>229</v>
      </c>
      <c r="BD303" s="272" t="s">
        <v>230</v>
      </c>
      <c r="BE303" s="272" t="s">
        <v>231</v>
      </c>
      <c r="BF303" s="272" t="s">
        <v>232</v>
      </c>
      <c r="BG303" s="272" t="s">
        <v>233</v>
      </c>
      <c r="BH303" s="272" t="s">
        <v>234</v>
      </c>
      <c r="BI303" s="207"/>
      <c r="BJ303" s="207"/>
      <c r="BK303" s="207"/>
      <c r="BL303" s="207"/>
      <c r="BM303" s="207"/>
      <c r="BN303" s="207"/>
      <c r="BO303" s="207"/>
      <c r="BP303" s="207"/>
      <c r="BQ303" s="207"/>
      <c r="BR303" s="207"/>
      <c r="BS303" s="207"/>
      <c r="BT303" s="207"/>
      <c r="BU303" s="207"/>
      <c r="BV303" s="207"/>
      <c r="BW303" s="207"/>
      <c r="BX303" s="207"/>
      <c r="BY303" s="207"/>
      <c r="BZ303" s="207"/>
      <c r="CA303" s="207"/>
      <c r="CB303" s="207"/>
      <c r="CC303" s="207"/>
      <c r="CD303" s="207"/>
      <c r="CE303" s="207"/>
      <c r="CF303" s="207"/>
      <c r="CG303" s="207"/>
      <c r="CH303" s="207"/>
      <c r="CI303" s="207"/>
      <c r="CJ303" s="207"/>
      <c r="CK303" s="207"/>
      <c r="CL303" s="207"/>
      <c r="CM303" s="207"/>
      <c r="CN303" s="207"/>
      <c r="CO303" s="207"/>
      <c r="CP303" s="207"/>
      <c r="CQ303" s="207"/>
      <c r="CR303" s="207"/>
      <c r="CS303" s="207"/>
      <c r="CT303" s="207"/>
      <c r="CU303" s="207"/>
      <c r="CV303" s="207"/>
      <c r="CW303" s="207"/>
      <c r="CX303" s="207"/>
      <c r="CY303" s="207"/>
      <c r="CZ303" s="207"/>
      <c r="DA303" s="207"/>
      <c r="DB303" s="207"/>
      <c r="DC303" s="207"/>
      <c r="DD303" s="207"/>
      <c r="DE303" s="207"/>
      <c r="DF303" s="207"/>
      <c r="DG303" s="207"/>
      <c r="DH303" s="207"/>
      <c r="DI303" s="207"/>
      <c r="DJ303" s="207"/>
      <c r="DK303" s="207"/>
      <c r="DL303" s="207"/>
      <c r="DM303" s="207"/>
      <c r="DN303" s="207"/>
      <c r="DO303" s="207"/>
      <c r="DP303" s="207"/>
      <c r="DQ303" s="207"/>
      <c r="DR303" s="207"/>
      <c r="DS303" s="207"/>
      <c r="DT303" s="207"/>
      <c r="DU303" s="207"/>
      <c r="DV303" s="207"/>
      <c r="DW303" s="207"/>
      <c r="DX303" s="207"/>
      <c r="DY303" s="207"/>
      <c r="DZ303" s="207"/>
      <c r="EA303" s="207"/>
      <c r="EB303" s="207"/>
      <c r="EC303" s="207"/>
      <c r="ED303" s="207"/>
      <c r="EE303" s="207"/>
      <c r="EF303" s="207"/>
      <c r="EG303" s="207"/>
      <c r="EH303" s="207"/>
      <c r="EI303" s="207"/>
      <c r="EJ303" s="207"/>
      <c r="EK303" s="207"/>
      <c r="EL303" s="207"/>
      <c r="EM303" s="207"/>
      <c r="EN303" s="207"/>
      <c r="EO303" s="207"/>
      <c r="EP303" s="207"/>
      <c r="EQ303" s="207"/>
      <c r="ER303" s="207"/>
      <c r="ES303" s="207"/>
      <c r="ET303" s="207"/>
      <c r="EU303" s="207"/>
      <c r="EV303" s="207"/>
      <c r="EW303" s="207"/>
      <c r="EX303" s="207"/>
      <c r="EY303" s="207"/>
      <c r="EZ303" s="207"/>
      <c r="FA303" s="207"/>
      <c r="FB303" s="207"/>
      <c r="FC303" s="207"/>
      <c r="FD303" s="207"/>
      <c r="FE303" s="207"/>
      <c r="FF303" s="207"/>
      <c r="FG303" s="207"/>
      <c r="FH303" s="207"/>
      <c r="FI303" s="207"/>
      <c r="FJ303" s="207"/>
      <c r="FK303" s="207"/>
      <c r="FL303" s="207"/>
      <c r="FM303" s="207"/>
      <c r="FN303" s="207"/>
      <c r="FO303" s="207"/>
      <c r="FP303" s="207"/>
      <c r="FQ303" s="207"/>
      <c r="FR303" s="207"/>
      <c r="FS303" s="207"/>
      <c r="FT303" s="207"/>
      <c r="FU303" s="207"/>
      <c r="FV303" s="207"/>
      <c r="FW303" s="207"/>
      <c r="FX303" s="207"/>
      <c r="FY303" s="207"/>
      <c r="FZ303" s="207"/>
      <c r="GA303" s="207"/>
      <c r="GB303" s="207"/>
      <c r="GC303" s="207"/>
      <c r="GD303" s="207"/>
      <c r="GE303" s="207"/>
      <c r="GF303" s="207"/>
      <c r="GG303" s="207"/>
      <c r="GH303" s="207"/>
      <c r="GI303" s="207"/>
      <c r="GJ303" s="207"/>
      <c r="GK303" s="207"/>
      <c r="GL303" s="207"/>
      <c r="GM303" s="207"/>
      <c r="GN303" s="207"/>
      <c r="GO303" s="207"/>
      <c r="GP303" s="207"/>
      <c r="GQ303" s="207"/>
      <c r="GR303" s="207"/>
      <c r="GS303" s="207"/>
    </row>
    <row r="304" spans="2:237" s="199" customFormat="1" ht="21.5" thickBot="1" x14ac:dyDescent="0.55000000000000004">
      <c r="B304" s="219" t="s">
        <v>66</v>
      </c>
      <c r="C304" s="220"/>
      <c r="D304" s="202"/>
      <c r="F304" s="253"/>
      <c r="G304" s="212"/>
      <c r="H304" s="254"/>
      <c r="I304" s="281" t="s">
        <v>31</v>
      </c>
      <c r="J304" s="282"/>
      <c r="K304" s="310" t="s">
        <v>32</v>
      </c>
      <c r="L304" s="311"/>
      <c r="M304" s="306"/>
      <c r="O304" s="283" t="s">
        <v>30</v>
      </c>
      <c r="P304" s="284"/>
      <c r="Q304" s="204"/>
      <c r="R304" s="283" t="s">
        <v>31</v>
      </c>
      <c r="S304" s="284"/>
      <c r="T304" s="310" t="s">
        <v>32</v>
      </c>
      <c r="U304" s="311"/>
      <c r="V304" s="308"/>
      <c r="W304" s="221"/>
      <c r="X304" s="222" t="s">
        <v>67</v>
      </c>
      <c r="Y304" s="206"/>
      <c r="Z304" s="206"/>
      <c r="AA304" s="206"/>
      <c r="AB304" s="206"/>
      <c r="AC304" s="206"/>
      <c r="AD304" s="206"/>
      <c r="AE304" s="206"/>
      <c r="AF304" s="206"/>
      <c r="AG304" s="206"/>
      <c r="AH304" s="206"/>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c r="BI304" s="207"/>
      <c r="BJ304" s="207">
        <f>Y304</f>
        <v>0</v>
      </c>
      <c r="BK304" s="207">
        <f t="shared" ref="BK304:BK306" si="2790">Z304</f>
        <v>0</v>
      </c>
      <c r="BL304" s="207">
        <f t="shared" ref="BL304:BL306" si="2791">AA304</f>
        <v>0</v>
      </c>
      <c r="BM304" s="207">
        <f t="shared" ref="BM304:BM306" si="2792">AB304</f>
        <v>0</v>
      </c>
      <c r="BN304" s="207">
        <f t="shared" ref="BN304:BN306" si="2793">AC304</f>
        <v>0</v>
      </c>
      <c r="BO304" s="207">
        <f t="shared" ref="BO304:BO306" si="2794">AD304</f>
        <v>0</v>
      </c>
      <c r="BP304" s="207">
        <f t="shared" ref="BP304:BP306" si="2795">AE304</f>
        <v>0</v>
      </c>
      <c r="BQ304" s="207">
        <f t="shared" ref="BQ304:BQ306" si="2796">AF304</f>
        <v>0</v>
      </c>
      <c r="BR304" s="207">
        <f t="shared" ref="BR304:BR306" si="2797">AG304</f>
        <v>0</v>
      </c>
      <c r="BS304" s="207">
        <f t="shared" ref="BS304:BS306" si="2798">AH304</f>
        <v>0</v>
      </c>
      <c r="BT304" s="207">
        <f t="shared" ref="BT304:BT306" si="2799">AI304</f>
        <v>0</v>
      </c>
      <c r="BU304" s="207">
        <f>AJ304</f>
        <v>0</v>
      </c>
      <c r="BV304" s="207">
        <f t="shared" ref="BV304:BV306" si="2800">AK304</f>
        <v>0</v>
      </c>
      <c r="BW304" s="207">
        <f t="shared" ref="BW304:BW306" si="2801">AL304</f>
        <v>0</v>
      </c>
      <c r="BX304" s="207">
        <f t="shared" ref="BX304:BX306" si="2802">AM304</f>
        <v>0</v>
      </c>
      <c r="BY304" s="207">
        <f t="shared" ref="BY304:BY306" si="2803">AN304</f>
        <v>0</v>
      </c>
      <c r="BZ304" s="207">
        <f t="shared" ref="BZ304:BZ306" si="2804">AO304</f>
        <v>0</v>
      </c>
      <c r="CA304" s="207">
        <f t="shared" ref="CA304:CA306" si="2805">AP304</f>
        <v>0</v>
      </c>
      <c r="CB304" s="207">
        <f t="shared" ref="CB304:CB306" si="2806">AQ304</f>
        <v>0</v>
      </c>
      <c r="CC304" s="207">
        <f t="shared" ref="CC304:CC306" si="2807">AR304</f>
        <v>0</v>
      </c>
      <c r="CD304" s="207">
        <f t="shared" ref="CD304:CD306" si="2808">AS304</f>
        <v>0</v>
      </c>
      <c r="CE304" s="207">
        <f t="shared" ref="CE304:CE306" si="2809">AT304</f>
        <v>0</v>
      </c>
      <c r="CF304" s="207">
        <f t="shared" ref="CF304:CF306" si="2810">AU304</f>
        <v>0</v>
      </c>
      <c r="CG304" s="207">
        <f t="shared" ref="CG304:CG306" si="2811">AV304</f>
        <v>0</v>
      </c>
      <c r="CH304" s="207">
        <f t="shared" ref="CH304:CH306" si="2812">AW304</f>
        <v>0</v>
      </c>
      <c r="CI304" s="207">
        <f t="shared" ref="CI304:CI306" si="2813">AX304</f>
        <v>0</v>
      </c>
      <c r="CJ304" s="207">
        <f t="shared" ref="CJ304:CJ306" si="2814">AY304</f>
        <v>0</v>
      </c>
      <c r="CK304" s="207">
        <f t="shared" ref="CK304:CK306" si="2815">AZ304</f>
        <v>0</v>
      </c>
      <c r="CL304" s="207">
        <f t="shared" ref="CL304:CL306" si="2816">BA304</f>
        <v>0</v>
      </c>
      <c r="CM304" s="207">
        <f t="shared" ref="CM304:CM306" si="2817">BB304</f>
        <v>0</v>
      </c>
      <c r="CN304" s="207">
        <f t="shared" ref="CN304:CN306" si="2818">BC304</f>
        <v>0</v>
      </c>
      <c r="CO304" s="207">
        <f t="shared" ref="CO304:CO306" si="2819">BD304</f>
        <v>0</v>
      </c>
      <c r="CP304" s="207">
        <f t="shared" ref="CP304:CP306" si="2820">BE304</f>
        <v>0</v>
      </c>
      <c r="CQ304" s="207">
        <f t="shared" ref="CQ304:CQ306" si="2821">BF304</f>
        <v>0</v>
      </c>
      <c r="CR304" s="207">
        <f>BG304</f>
        <v>0</v>
      </c>
      <c r="CS304" s="207">
        <f t="shared" ref="CS304:CS305" si="2822">BH304</f>
        <v>0</v>
      </c>
      <c r="CT304" s="207">
        <f>Y305</f>
        <v>0</v>
      </c>
      <c r="CU304" s="207">
        <f t="shared" ref="CU304" si="2823">Z305</f>
        <v>0</v>
      </c>
      <c r="CV304" s="207">
        <f t="shared" ref="CV304" si="2824">AA305</f>
        <v>0</v>
      </c>
      <c r="CW304" s="207">
        <f t="shared" ref="CW304" si="2825">AB305</f>
        <v>0</v>
      </c>
      <c r="CX304" s="207">
        <f t="shared" ref="CX304" si="2826">AC305</f>
        <v>0</v>
      </c>
      <c r="CY304" s="207">
        <f t="shared" ref="CY304" si="2827">AD305</f>
        <v>0</v>
      </c>
      <c r="CZ304" s="207">
        <f t="shared" ref="CZ304" si="2828">AE305</f>
        <v>0</v>
      </c>
      <c r="DA304" s="207">
        <f t="shared" ref="DA304" si="2829">AF305</f>
        <v>0</v>
      </c>
      <c r="DB304" s="207">
        <f t="shared" ref="DB304" si="2830">AG305</f>
        <v>0</v>
      </c>
      <c r="DC304" s="207">
        <f t="shared" ref="DC304" si="2831">AH305</f>
        <v>0</v>
      </c>
      <c r="DD304" s="207">
        <f t="shared" ref="DD304" si="2832">AI305</f>
        <v>0</v>
      </c>
      <c r="DE304" s="207">
        <f>AJ305</f>
        <v>0</v>
      </c>
      <c r="DF304" s="207">
        <f t="shared" ref="DF304" si="2833">AK305</f>
        <v>0</v>
      </c>
      <c r="DG304" s="207">
        <f t="shared" ref="DG304" si="2834">AL305</f>
        <v>0</v>
      </c>
      <c r="DH304" s="207">
        <f t="shared" ref="DH304" si="2835">AM305</f>
        <v>0</v>
      </c>
      <c r="DI304" s="207">
        <f t="shared" ref="DI304" si="2836">AN305</f>
        <v>0</v>
      </c>
      <c r="DJ304" s="207">
        <f t="shared" ref="DJ304" si="2837">AO305</f>
        <v>0</v>
      </c>
      <c r="DK304" s="207">
        <f t="shared" ref="DK304" si="2838">AP305</f>
        <v>0</v>
      </c>
      <c r="DL304" s="207">
        <f t="shared" ref="DL304" si="2839">AQ305</f>
        <v>0</v>
      </c>
      <c r="DM304" s="207">
        <f t="shared" ref="DM304" si="2840">AR305</f>
        <v>0</v>
      </c>
      <c r="DN304" s="207">
        <f t="shared" ref="DN304" si="2841">AS305</f>
        <v>0</v>
      </c>
      <c r="DO304" s="207">
        <f t="shared" ref="DO304" si="2842">AT305</f>
        <v>0</v>
      </c>
      <c r="DP304" s="207">
        <f t="shared" ref="DP304" si="2843">AU305</f>
        <v>0</v>
      </c>
      <c r="DQ304" s="207">
        <f t="shared" ref="DQ304" si="2844">AV305</f>
        <v>0</v>
      </c>
      <c r="DR304" s="207">
        <f t="shared" ref="DR304" si="2845">AW305</f>
        <v>0</v>
      </c>
      <c r="DS304" s="207">
        <f t="shared" ref="DS304" si="2846">AX305</f>
        <v>0</v>
      </c>
      <c r="DT304" s="207">
        <f t="shared" ref="DT304" si="2847">AY305</f>
        <v>0</v>
      </c>
      <c r="DU304" s="207">
        <f t="shared" ref="DU304" si="2848">AZ305</f>
        <v>0</v>
      </c>
      <c r="DV304" s="207">
        <f t="shared" ref="DV304" si="2849">BA305</f>
        <v>0</v>
      </c>
      <c r="DW304" s="207">
        <f t="shared" ref="DW304" si="2850">BB305</f>
        <v>0</v>
      </c>
      <c r="DX304" s="207">
        <f t="shared" ref="DX304" si="2851">BC305</f>
        <v>0</v>
      </c>
      <c r="DY304" s="207">
        <f t="shared" ref="DY304" si="2852">BD305</f>
        <v>0</v>
      </c>
      <c r="DZ304" s="207">
        <f t="shared" ref="DZ304" si="2853">BE305</f>
        <v>0</v>
      </c>
      <c r="EA304" s="207">
        <f t="shared" ref="EA304" si="2854">BF305</f>
        <v>0</v>
      </c>
      <c r="EB304" s="207">
        <f t="shared" ref="EB304" si="2855">BG305</f>
        <v>0</v>
      </c>
      <c r="EC304" s="207">
        <f t="shared" ref="EC304" si="2856">BH305</f>
        <v>0</v>
      </c>
      <c r="ED304" s="207">
        <f>Y306</f>
        <v>0</v>
      </c>
      <c r="EE304" s="207">
        <f t="shared" ref="EE304" si="2857">Z306</f>
        <v>0</v>
      </c>
      <c r="EF304" s="207">
        <f t="shared" ref="EF304" si="2858">AA306</f>
        <v>0</v>
      </c>
      <c r="EG304" s="207">
        <f t="shared" ref="EG304" si="2859">AB306</f>
        <v>0</v>
      </c>
      <c r="EH304" s="207">
        <f t="shared" ref="EH304" si="2860">AC306</f>
        <v>0</v>
      </c>
      <c r="EI304" s="207">
        <f t="shared" ref="EI304" si="2861">AD306</f>
        <v>0</v>
      </c>
      <c r="EJ304" s="207">
        <f t="shared" ref="EJ304" si="2862">AE306</f>
        <v>0</v>
      </c>
      <c r="EK304" s="207">
        <f t="shared" ref="EK304" si="2863">AF306</f>
        <v>0</v>
      </c>
      <c r="EL304" s="207">
        <f t="shared" ref="EL304" si="2864">AG306</f>
        <v>0</v>
      </c>
      <c r="EM304" s="207">
        <f t="shared" ref="EM304" si="2865">AH306</f>
        <v>0</v>
      </c>
      <c r="EN304" s="207">
        <f t="shared" ref="EN304" si="2866">AI306</f>
        <v>0</v>
      </c>
      <c r="EO304" s="207">
        <f>AJ306</f>
        <v>0</v>
      </c>
      <c r="EP304" s="207">
        <f t="shared" ref="EP304" si="2867">AK306</f>
        <v>0</v>
      </c>
      <c r="EQ304" s="207">
        <f t="shared" ref="EQ304" si="2868">AL306</f>
        <v>0</v>
      </c>
      <c r="ER304" s="207">
        <f t="shared" ref="ER304" si="2869">AM306</f>
        <v>0</v>
      </c>
      <c r="ES304" s="207">
        <f t="shared" ref="ES304" si="2870">AN306</f>
        <v>0</v>
      </c>
      <c r="ET304" s="207">
        <f t="shared" ref="ET304" si="2871">AO306</f>
        <v>0</v>
      </c>
      <c r="EU304" s="207">
        <f t="shared" ref="EU304" si="2872">AP306</f>
        <v>0</v>
      </c>
      <c r="EV304" s="207">
        <f t="shared" ref="EV304" si="2873">AQ306</f>
        <v>0</v>
      </c>
      <c r="EW304" s="207">
        <f t="shared" ref="EW304" si="2874">AR306</f>
        <v>0</v>
      </c>
      <c r="EX304" s="207">
        <f t="shared" ref="EX304" si="2875">AS306</f>
        <v>0</v>
      </c>
      <c r="EY304" s="207">
        <f t="shared" ref="EY304" si="2876">AT306</f>
        <v>0</v>
      </c>
      <c r="EZ304" s="207">
        <f t="shared" ref="EZ304" si="2877">AU306</f>
        <v>0</v>
      </c>
      <c r="FA304" s="207">
        <f t="shared" ref="FA304" si="2878">AV306</f>
        <v>0</v>
      </c>
      <c r="FB304" s="207">
        <f t="shared" ref="FB304" si="2879">AW306</f>
        <v>0</v>
      </c>
      <c r="FC304" s="207">
        <f t="shared" ref="FC304" si="2880">AX306</f>
        <v>0</v>
      </c>
      <c r="FD304" s="207">
        <f t="shared" ref="FD304" si="2881">AY306</f>
        <v>0</v>
      </c>
      <c r="FE304" s="207">
        <f t="shared" ref="FE304" si="2882">AZ306</f>
        <v>0</v>
      </c>
      <c r="FF304" s="207">
        <f t="shared" ref="FF304" si="2883">BA306</f>
        <v>0</v>
      </c>
      <c r="FG304" s="207">
        <f t="shared" ref="FG304" si="2884">BB306</f>
        <v>0</v>
      </c>
      <c r="FH304" s="207">
        <f t="shared" ref="FH304" si="2885">BC306</f>
        <v>0</v>
      </c>
      <c r="FI304" s="207">
        <f t="shared" ref="FI304" si="2886">BD306</f>
        <v>0</v>
      </c>
      <c r="FJ304" s="207">
        <f t="shared" ref="FJ304" si="2887">BE306</f>
        <v>0</v>
      </c>
      <c r="FK304" s="207">
        <f t="shared" ref="FK304" si="2888">BF306</f>
        <v>0</v>
      </c>
      <c r="FL304" s="207">
        <f t="shared" ref="FL304" si="2889">BG306</f>
        <v>0</v>
      </c>
      <c r="FM304" s="207">
        <f t="shared" ref="FM304" si="2890">BH306</f>
        <v>0</v>
      </c>
      <c r="FN304" s="207">
        <f>'Coversheet'!$D$5</f>
        <v>0</v>
      </c>
      <c r="FO304" s="207">
        <f>'Coversheet'!$D$6</f>
        <v>0</v>
      </c>
      <c r="FP304" s="207">
        <f>'Coversheet'!$H$14</f>
        <v>0</v>
      </c>
      <c r="FQ304" s="207">
        <f>'Coversheet'!$H$15</f>
        <v>0</v>
      </c>
      <c r="FR304" s="207" t="str">
        <f>'Coversheet'!$D$12</f>
        <v>Select</v>
      </c>
      <c r="FS304" s="207" t="str">
        <f>'Coversheet'!$B$1</f>
        <v>Retail Collaborative Program Report v 01/2024</v>
      </c>
      <c r="FT304" s="266">
        <f>'Coversheet'!$G$15</f>
        <v>0</v>
      </c>
      <c r="FU304" s="207">
        <f>'Coversheet'!$G$16</f>
        <v>0</v>
      </c>
      <c r="FV304" s="266" t="str">
        <f>'Coversheet'!$D$7</f>
        <v>Select Recipient Name</v>
      </c>
      <c r="FW304" s="266" t="str">
        <f>'Coversheet'!$E$7</f>
        <v>Select Recipient Name</v>
      </c>
      <c r="FX304" s="266" t="str">
        <f>'Coversheet'!$F$7</f>
        <v>Select Recipient Name</v>
      </c>
      <c r="FY304" s="266" t="str">
        <f>'Coversheet'!$G$7</f>
        <v>Select Recipient Name</v>
      </c>
      <c r="FZ304" s="266">
        <f>D304</f>
        <v>0</v>
      </c>
      <c r="GA304" s="266">
        <f>D305</f>
        <v>0</v>
      </c>
      <c r="GB304" s="267">
        <f>B307</f>
        <v>0</v>
      </c>
      <c r="GC304" s="207">
        <f>D299</f>
        <v>0</v>
      </c>
      <c r="GD304" s="266">
        <f>H299</f>
        <v>0</v>
      </c>
      <c r="GE304" s="207" t="str">
        <f>P299</f>
        <v>Select</v>
      </c>
      <c r="GF304" s="207">
        <f>S299</f>
        <v>0</v>
      </c>
      <c r="GG304" s="266">
        <f>H304</f>
        <v>0</v>
      </c>
      <c r="GH304" s="266">
        <f>H305</f>
        <v>0</v>
      </c>
      <c r="GI304" s="207" t="str">
        <f>K304</f>
        <v>Select</v>
      </c>
      <c r="GJ304" s="207" t="str">
        <f>L305</f>
        <v>Select</v>
      </c>
      <c r="GK304" s="207">
        <f>F307</f>
        <v>0</v>
      </c>
      <c r="GL304" s="207">
        <f>M307</f>
        <v>0</v>
      </c>
      <c r="GM304" s="266">
        <f>Q304</f>
        <v>0</v>
      </c>
      <c r="GN304" s="266">
        <f>Q305</f>
        <v>0</v>
      </c>
      <c r="GO304" s="207" t="str">
        <f>T304</f>
        <v>Select</v>
      </c>
      <c r="GP304" s="207" t="str">
        <f>U305</f>
        <v>Select</v>
      </c>
      <c r="GQ304" s="207" t="str">
        <f>O307</f>
        <v>[If this Plan of Action was reported as complete at your Mid-Year Report and no additional updates are needed please skip the Annual Report Response Section. Otherwise, complete the Annual Report Response section and replace this bracketed text with your Progress Report]</v>
      </c>
      <c r="GR304" s="207">
        <f>V307</f>
        <v>0</v>
      </c>
      <c r="GS304" s="207" t="s">
        <v>353</v>
      </c>
      <c r="GT304" s="207" t="str">
        <f>'Performance Elements'!$C$14</f>
        <v xml:space="preserve">Develop a national Food Code adoption strategy (includes integrating FC Adoption Tool Kit into the strategy – NEW ERA DELIVERABLE 3.2.3 </v>
      </c>
      <c r="GU304"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04" s="207" t="str">
        <f>'Performance Elements'!$C$16</f>
        <v>Increase enrollment and active participation and application of the Retail Food Regulatory Program Standards.</v>
      </c>
      <c r="GW304"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04" s="207" t="str">
        <f>'Performance Elements'!$C$18</f>
        <v>Increase number of establishments that have well developed and implemented Food Safety Management Systems (FSMS)s (Includes well developed employee health program). – NEW ERA DELIVERABLE 3.2.3</v>
      </c>
      <c r="GY304" s="207" t="str">
        <f>'Performance Elements'!$C$19</f>
        <v xml:space="preserve">Develop a strategy to enhance communication and better tell our story </v>
      </c>
      <c r="GZ304" s="207">
        <f>'Performance Elements'!$C$21</f>
        <v>0</v>
      </c>
      <c r="HA304" s="207">
        <f>'Performance Elements'!$C$22</f>
        <v>0</v>
      </c>
      <c r="HB304" s="207">
        <f>'Performance Elements'!$C$23</f>
        <v>0</v>
      </c>
      <c r="HC304" s="207">
        <f>'Performance Elements'!$C$24</f>
        <v>0</v>
      </c>
      <c r="HD304" s="207">
        <f>'Performance Elements'!$C$25</f>
        <v>0</v>
      </c>
      <c r="HE304" s="207">
        <f>'Performance Elements'!$C$26</f>
        <v>0</v>
      </c>
      <c r="HF304" s="207">
        <f>'Performance Elements'!$C$27</f>
        <v>0</v>
      </c>
      <c r="HG304" s="207">
        <f>'Performance Elements'!$C$28</f>
        <v>0</v>
      </c>
      <c r="HH304" s="207">
        <f>'Performance Elements'!$C$29</f>
        <v>0</v>
      </c>
      <c r="HI304" s="207">
        <f>'Performance Elements'!$C$30</f>
        <v>0</v>
      </c>
      <c r="HJ304" s="207">
        <f>'Performance Elements'!$C$31</f>
        <v>0</v>
      </c>
      <c r="HK304" s="207">
        <f>'Performance Elements'!$C$32</f>
        <v>0</v>
      </c>
      <c r="HL304" s="207">
        <f>'Performance Elements'!$C$33</f>
        <v>0</v>
      </c>
      <c r="HM304" s="207">
        <f>'Performance Elements'!$C$34</f>
        <v>0</v>
      </c>
      <c r="HN304" s="207">
        <f>'Performance Elements'!$C$35</f>
        <v>0</v>
      </c>
      <c r="HO304" s="207">
        <f>'Performance Elements'!$C$36</f>
        <v>0</v>
      </c>
      <c r="HP304" s="207">
        <f>'Performance Elements'!$C$37</f>
        <v>0</v>
      </c>
      <c r="HQ304" s="207">
        <f>'Performance Elements'!$C$38</f>
        <v>0</v>
      </c>
      <c r="HR304" s="207">
        <f>'Performance Elements'!$C$39</f>
        <v>0</v>
      </c>
      <c r="HS304" s="207">
        <f>'Performance Elements'!$C$40</f>
        <v>0</v>
      </c>
      <c r="HT304" s="207">
        <f>'Performance Elements'!$C$41</f>
        <v>0</v>
      </c>
      <c r="HU304" s="207">
        <f>'Performance Elements'!$C$42</f>
        <v>0</v>
      </c>
      <c r="HV304" s="207">
        <f>'Performance Elements'!$C$43</f>
        <v>0</v>
      </c>
      <c r="HW304" s="207">
        <f>'Performance Elements'!$C$44</f>
        <v>0</v>
      </c>
      <c r="HX304" s="207">
        <f>'Performance Elements'!$C$45</f>
        <v>0</v>
      </c>
      <c r="HY304" s="207">
        <f>'Performance Elements'!$C$46</f>
        <v>0</v>
      </c>
      <c r="HZ304" s="207">
        <f>'Performance Elements'!$C$46</f>
        <v>0</v>
      </c>
      <c r="IA304" s="207">
        <f>'Performance Elements'!$C$47</f>
        <v>0</v>
      </c>
      <c r="IB304" s="207">
        <f>'Performance Elements'!$C$48</f>
        <v>0</v>
      </c>
      <c r="IC304" s="207">
        <f>'Performance Elements'!$C$49</f>
        <v>0</v>
      </c>
    </row>
    <row r="305" spans="2:237" s="199" customFormat="1" ht="21.5" thickBot="1" x14ac:dyDescent="0.55000000000000004">
      <c r="B305" s="219" t="s">
        <v>34</v>
      </c>
      <c r="C305" s="220"/>
      <c r="D305" s="202"/>
      <c r="F305" s="253"/>
      <c r="G305" s="212"/>
      <c r="H305" s="254"/>
      <c r="I305" s="281" t="s">
        <v>36</v>
      </c>
      <c r="J305" s="281"/>
      <c r="K305" s="282"/>
      <c r="L305" s="223" t="s">
        <v>32</v>
      </c>
      <c r="M305" s="306"/>
      <c r="O305" s="283" t="s">
        <v>35</v>
      </c>
      <c r="P305" s="284"/>
      <c r="Q305" s="204"/>
      <c r="R305" s="283" t="s">
        <v>36</v>
      </c>
      <c r="S305" s="285"/>
      <c r="T305" s="284"/>
      <c r="U305" s="223" t="s">
        <v>32</v>
      </c>
      <c r="V305" s="308"/>
      <c r="W305" s="224"/>
      <c r="X305" s="225" t="s">
        <v>37</v>
      </c>
      <c r="Y305" s="206"/>
      <c r="Z305" s="206"/>
      <c r="AA305" s="206"/>
      <c r="AB305" s="206"/>
      <c r="AC305" s="206"/>
      <c r="AD305" s="206"/>
      <c r="AE305" s="206"/>
      <c r="AF305" s="206"/>
      <c r="AG305" s="206"/>
      <c r="AH305" s="206"/>
      <c r="AI305" s="206"/>
      <c r="AJ305" s="206"/>
      <c r="AK305" s="206"/>
      <c r="AL305" s="206"/>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c r="BI305" s="207"/>
      <c r="BJ305" s="207">
        <f>Y305</f>
        <v>0</v>
      </c>
      <c r="BK305" s="207">
        <f t="shared" si="2790"/>
        <v>0</v>
      </c>
      <c r="BL305" s="207">
        <f t="shared" si="2791"/>
        <v>0</v>
      </c>
      <c r="BM305" s="207">
        <f t="shared" si="2792"/>
        <v>0</v>
      </c>
      <c r="BN305" s="207">
        <f t="shared" si="2793"/>
        <v>0</v>
      </c>
      <c r="BO305" s="207">
        <f t="shared" si="2794"/>
        <v>0</v>
      </c>
      <c r="BP305" s="207">
        <f t="shared" si="2795"/>
        <v>0</v>
      </c>
      <c r="BQ305" s="207">
        <f t="shared" si="2796"/>
        <v>0</v>
      </c>
      <c r="BR305" s="207">
        <f t="shared" si="2797"/>
        <v>0</v>
      </c>
      <c r="BS305" s="207">
        <f t="shared" si="2798"/>
        <v>0</v>
      </c>
      <c r="BT305" s="207">
        <f t="shared" si="2799"/>
        <v>0</v>
      </c>
      <c r="BU305" s="207">
        <f t="shared" ref="BU305" si="2891">AJ305</f>
        <v>0</v>
      </c>
      <c r="BV305" s="207">
        <f t="shared" si="2800"/>
        <v>0</v>
      </c>
      <c r="BW305" s="207">
        <f t="shared" si="2801"/>
        <v>0</v>
      </c>
      <c r="BX305" s="207">
        <f t="shared" si="2802"/>
        <v>0</v>
      </c>
      <c r="BY305" s="207">
        <f t="shared" si="2803"/>
        <v>0</v>
      </c>
      <c r="BZ305" s="207">
        <f t="shared" si="2804"/>
        <v>0</v>
      </c>
      <c r="CA305" s="207">
        <f t="shared" si="2805"/>
        <v>0</v>
      </c>
      <c r="CB305" s="207">
        <f t="shared" si="2806"/>
        <v>0</v>
      </c>
      <c r="CC305" s="207">
        <f t="shared" si="2807"/>
        <v>0</v>
      </c>
      <c r="CD305" s="207">
        <f t="shared" si="2808"/>
        <v>0</v>
      </c>
      <c r="CE305" s="207">
        <f t="shared" si="2809"/>
        <v>0</v>
      </c>
      <c r="CF305" s="207">
        <f t="shared" si="2810"/>
        <v>0</v>
      </c>
      <c r="CG305" s="207">
        <f t="shared" si="2811"/>
        <v>0</v>
      </c>
      <c r="CH305" s="207">
        <f t="shared" si="2812"/>
        <v>0</v>
      </c>
      <c r="CI305" s="207">
        <f t="shared" si="2813"/>
        <v>0</v>
      </c>
      <c r="CJ305" s="207">
        <f t="shared" si="2814"/>
        <v>0</v>
      </c>
      <c r="CK305" s="207">
        <f t="shared" si="2815"/>
        <v>0</v>
      </c>
      <c r="CL305" s="207">
        <f t="shared" si="2816"/>
        <v>0</v>
      </c>
      <c r="CM305" s="207">
        <f t="shared" si="2817"/>
        <v>0</v>
      </c>
      <c r="CN305" s="207">
        <f t="shared" si="2818"/>
        <v>0</v>
      </c>
      <c r="CO305" s="207">
        <f t="shared" si="2819"/>
        <v>0</v>
      </c>
      <c r="CP305" s="207">
        <f t="shared" si="2820"/>
        <v>0</v>
      </c>
      <c r="CQ305" s="207">
        <f t="shared" si="2821"/>
        <v>0</v>
      </c>
      <c r="CR305" s="207">
        <f t="shared" ref="CR305" si="2892">BG305</f>
        <v>0</v>
      </c>
      <c r="CS305" s="207">
        <f t="shared" si="2822"/>
        <v>0</v>
      </c>
      <c r="CT305" s="207"/>
      <c r="CU305" s="207"/>
      <c r="CV305" s="207"/>
      <c r="CW305" s="207"/>
      <c r="CX305" s="207"/>
      <c r="CY305" s="207"/>
      <c r="CZ305" s="207"/>
      <c r="DA305" s="207"/>
      <c r="DB305" s="207"/>
      <c r="DC305" s="207"/>
      <c r="DD305" s="207"/>
      <c r="DE305" s="207"/>
      <c r="DF305" s="207"/>
      <c r="DG305" s="207"/>
      <c r="DH305" s="207"/>
      <c r="DI305" s="207"/>
      <c r="DJ305" s="207"/>
      <c r="DK305" s="207"/>
      <c r="DL305" s="207"/>
      <c r="DM305" s="207"/>
      <c r="DN305" s="207"/>
      <c r="DO305" s="207"/>
      <c r="DP305" s="207"/>
      <c r="DQ305" s="207"/>
      <c r="DR305" s="207"/>
      <c r="DS305" s="207"/>
      <c r="DT305" s="207"/>
      <c r="DU305" s="207"/>
      <c r="DV305" s="207"/>
      <c r="DW305" s="207"/>
      <c r="DX305" s="207"/>
      <c r="DY305" s="207"/>
      <c r="DZ305" s="207"/>
      <c r="EA305" s="207"/>
      <c r="EB305" s="207"/>
      <c r="EC305" s="207"/>
      <c r="ED305" s="207"/>
      <c r="EE305" s="207"/>
      <c r="EF305" s="207"/>
      <c r="EG305" s="207"/>
      <c r="EH305" s="207"/>
      <c r="EI305" s="207"/>
      <c r="EJ305" s="207"/>
      <c r="EK305" s="207"/>
      <c r="EL305" s="207"/>
      <c r="EM305" s="207"/>
      <c r="EN305" s="207"/>
      <c r="EO305" s="207"/>
      <c r="EP305" s="207"/>
      <c r="EQ305" s="207"/>
      <c r="ER305" s="207"/>
      <c r="ES305" s="207"/>
      <c r="ET305" s="207"/>
      <c r="EU305" s="207"/>
      <c r="EV305" s="207"/>
      <c r="EW305" s="207"/>
      <c r="EX305" s="207"/>
      <c r="EY305" s="207"/>
      <c r="EZ305" s="207"/>
      <c r="FA305" s="207"/>
      <c r="FB305" s="207"/>
      <c r="FC305" s="207"/>
      <c r="FD305" s="207"/>
      <c r="FE305" s="207"/>
      <c r="FF305" s="207"/>
      <c r="FG305" s="207"/>
      <c r="FH305" s="207"/>
      <c r="FI305" s="207"/>
      <c r="FJ305" s="207"/>
      <c r="FK305" s="207"/>
      <c r="FL305" s="207"/>
      <c r="FM305" s="207"/>
      <c r="FN305" s="207">
        <f>'Coversheet'!$D$5</f>
        <v>0</v>
      </c>
      <c r="FO305" s="207">
        <f>'Coversheet'!$D$6</f>
        <v>0</v>
      </c>
      <c r="FP305" s="207">
        <f>'Coversheet'!$H$14</f>
        <v>0</v>
      </c>
      <c r="FQ305" s="207">
        <f>'Coversheet'!$H$15</f>
        <v>0</v>
      </c>
      <c r="FR305" s="207" t="str">
        <f>'Coversheet'!$D$12</f>
        <v>Select</v>
      </c>
      <c r="FS305" s="207" t="str">
        <f>'Coversheet'!$B$1</f>
        <v>Retail Collaborative Program Report v 01/2024</v>
      </c>
      <c r="FT305" s="266">
        <f>'Coversheet'!$G$15</f>
        <v>0</v>
      </c>
      <c r="FU305" s="207">
        <f>'Coversheet'!$G$16</f>
        <v>0</v>
      </c>
      <c r="FV305" s="266" t="str">
        <f>'Coversheet'!$D$7</f>
        <v>Select Recipient Name</v>
      </c>
      <c r="FW305" s="266" t="str">
        <f>'Coversheet'!$E$7</f>
        <v>Select Recipient Name</v>
      </c>
      <c r="FX305" s="266" t="str">
        <f>'Coversheet'!$F$7</f>
        <v>Select Recipient Name</v>
      </c>
      <c r="FY305" s="266" t="str">
        <f>'Coversheet'!$G$7</f>
        <v>Select Recipient Name</v>
      </c>
      <c r="FZ305" s="207"/>
      <c r="GA305" s="207"/>
      <c r="GB305" s="207"/>
      <c r="GC305" s="207"/>
      <c r="GD305" s="207"/>
      <c r="GE305" s="207"/>
      <c r="GF305" s="207"/>
      <c r="GG305" s="207"/>
      <c r="GH305" s="207"/>
      <c r="GI305" s="207"/>
      <c r="GJ305" s="207"/>
      <c r="GK305" s="207"/>
      <c r="GL305" s="207"/>
      <c r="GM305" s="207"/>
      <c r="GN305" s="207"/>
      <c r="GO305" s="207"/>
      <c r="GP305" s="207"/>
      <c r="GQ305" s="207"/>
      <c r="GR305" s="207"/>
      <c r="GS305" s="207" t="s">
        <v>353</v>
      </c>
      <c r="GT305" s="207" t="str">
        <f>'Performance Elements'!$C$14</f>
        <v xml:space="preserve">Develop a national Food Code adoption strategy (includes integrating FC Adoption Tool Kit into the strategy – NEW ERA DELIVERABLE 3.2.3 </v>
      </c>
      <c r="GU305"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05" s="207" t="str">
        <f>'Performance Elements'!$C$16</f>
        <v>Increase enrollment and active participation and application of the Retail Food Regulatory Program Standards.</v>
      </c>
      <c r="GW305"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05" s="207" t="str">
        <f>'Performance Elements'!$C$18</f>
        <v>Increase number of establishments that have well developed and implemented Food Safety Management Systems (FSMS)s (Includes well developed employee health program). – NEW ERA DELIVERABLE 3.2.3</v>
      </c>
      <c r="GY305" s="207" t="str">
        <f>'Performance Elements'!$C$19</f>
        <v xml:space="preserve">Develop a strategy to enhance communication and better tell our story </v>
      </c>
      <c r="GZ305" s="207">
        <f>'Performance Elements'!$C$21</f>
        <v>0</v>
      </c>
      <c r="HA305" s="207">
        <f>'Performance Elements'!$C$22</f>
        <v>0</v>
      </c>
      <c r="HB305" s="207">
        <f>'Performance Elements'!$C$23</f>
        <v>0</v>
      </c>
      <c r="HC305" s="207">
        <f>'Performance Elements'!$C$24</f>
        <v>0</v>
      </c>
      <c r="HD305" s="207">
        <f>'Performance Elements'!$C$25</f>
        <v>0</v>
      </c>
      <c r="HE305" s="207">
        <f>'Performance Elements'!$C$26</f>
        <v>0</v>
      </c>
      <c r="HF305" s="207">
        <f>'Performance Elements'!$C$27</f>
        <v>0</v>
      </c>
      <c r="HG305" s="207">
        <f>'Performance Elements'!$C$28</f>
        <v>0</v>
      </c>
      <c r="HH305" s="207">
        <f>'Performance Elements'!$C$29</f>
        <v>0</v>
      </c>
      <c r="HI305" s="207">
        <f>'Performance Elements'!$C$30</f>
        <v>0</v>
      </c>
      <c r="HJ305" s="207">
        <f>'Performance Elements'!$C$31</f>
        <v>0</v>
      </c>
      <c r="HK305" s="207">
        <f>'Performance Elements'!$C$32</f>
        <v>0</v>
      </c>
      <c r="HL305" s="207">
        <f>'Performance Elements'!$C$33</f>
        <v>0</v>
      </c>
      <c r="HM305" s="207">
        <f>'Performance Elements'!$C$34</f>
        <v>0</v>
      </c>
      <c r="HN305" s="207">
        <f>'Performance Elements'!$C$35</f>
        <v>0</v>
      </c>
      <c r="HO305" s="207">
        <f>'Performance Elements'!$C$36</f>
        <v>0</v>
      </c>
      <c r="HP305" s="207">
        <f>'Performance Elements'!$C$37</f>
        <v>0</v>
      </c>
      <c r="HQ305" s="207">
        <f>'Performance Elements'!$C$38</f>
        <v>0</v>
      </c>
      <c r="HR305" s="207">
        <f>'Performance Elements'!$C$39</f>
        <v>0</v>
      </c>
      <c r="HS305" s="207">
        <f>'Performance Elements'!$C$40</f>
        <v>0</v>
      </c>
      <c r="HT305" s="207">
        <f>'Performance Elements'!$C$41</f>
        <v>0</v>
      </c>
      <c r="HU305" s="207">
        <f>'Performance Elements'!$C$42</f>
        <v>0</v>
      </c>
      <c r="HV305" s="207">
        <f>'Performance Elements'!$C$43</f>
        <v>0</v>
      </c>
      <c r="HW305" s="207">
        <f>'Performance Elements'!$C$44</f>
        <v>0</v>
      </c>
      <c r="HX305" s="207">
        <f>'Performance Elements'!$C$45</f>
        <v>0</v>
      </c>
      <c r="HY305" s="207">
        <f>'Performance Elements'!$C$46</f>
        <v>0</v>
      </c>
      <c r="HZ305" s="207">
        <f>'Performance Elements'!$C$46</f>
        <v>0</v>
      </c>
      <c r="IA305" s="207">
        <f>'Performance Elements'!$C$47</f>
        <v>0</v>
      </c>
      <c r="IB305" s="207">
        <f>'Performance Elements'!$C$48</f>
        <v>0</v>
      </c>
      <c r="IC305" s="207">
        <f>'Performance Elements'!$C$49</f>
        <v>0</v>
      </c>
    </row>
    <row r="306" spans="2:237" s="199" customFormat="1" ht="21.5" thickBot="1" x14ac:dyDescent="0.55000000000000004">
      <c r="B306" s="286" t="s">
        <v>68</v>
      </c>
      <c r="C306" s="287"/>
      <c r="D306" s="288"/>
      <c r="F306" s="226" t="s">
        <v>39</v>
      </c>
      <c r="G306" s="216"/>
      <c r="H306" s="216"/>
      <c r="I306" s="216"/>
      <c r="J306" s="216"/>
      <c r="K306" s="216"/>
      <c r="L306" s="255"/>
      <c r="M306" s="307"/>
      <c r="O306" s="227" t="s">
        <v>53</v>
      </c>
      <c r="P306" s="228"/>
      <c r="Q306" s="228"/>
      <c r="R306" s="228"/>
      <c r="S306" s="228"/>
      <c r="T306" s="228"/>
      <c r="U306" s="229"/>
      <c r="V306" s="309"/>
      <c r="W306" s="203"/>
      <c r="X306" s="230" t="s">
        <v>41</v>
      </c>
      <c r="Y306" s="206"/>
      <c r="Z306" s="206"/>
      <c r="AA306" s="206"/>
      <c r="AB306" s="206"/>
      <c r="AC306" s="206"/>
      <c r="AD306" s="206"/>
      <c r="AE306" s="206"/>
      <c r="AF306" s="206"/>
      <c r="AG306" s="206"/>
      <c r="AH306" s="206"/>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c r="BI306" s="207"/>
      <c r="BJ306" s="207">
        <f>Y306</f>
        <v>0</v>
      </c>
      <c r="BK306" s="207">
        <f t="shared" si="2790"/>
        <v>0</v>
      </c>
      <c r="BL306" s="207">
        <f t="shared" si="2791"/>
        <v>0</v>
      </c>
      <c r="BM306" s="207">
        <f t="shared" si="2792"/>
        <v>0</v>
      </c>
      <c r="BN306" s="207">
        <f t="shared" si="2793"/>
        <v>0</v>
      </c>
      <c r="BO306" s="207">
        <f t="shared" si="2794"/>
        <v>0</v>
      </c>
      <c r="BP306" s="207">
        <f t="shared" si="2795"/>
        <v>0</v>
      </c>
      <c r="BQ306" s="207">
        <f t="shared" si="2796"/>
        <v>0</v>
      </c>
      <c r="BR306" s="207">
        <f t="shared" si="2797"/>
        <v>0</v>
      </c>
      <c r="BS306" s="207">
        <f t="shared" si="2798"/>
        <v>0</v>
      </c>
      <c r="BT306" s="207">
        <f t="shared" si="2799"/>
        <v>0</v>
      </c>
      <c r="BU306" s="207">
        <f>AJ306</f>
        <v>0</v>
      </c>
      <c r="BV306" s="207">
        <f t="shared" si="2800"/>
        <v>0</v>
      </c>
      <c r="BW306" s="207">
        <f t="shared" si="2801"/>
        <v>0</v>
      </c>
      <c r="BX306" s="207">
        <f t="shared" si="2802"/>
        <v>0</v>
      </c>
      <c r="BY306" s="207">
        <f t="shared" si="2803"/>
        <v>0</v>
      </c>
      <c r="BZ306" s="207">
        <f t="shared" si="2804"/>
        <v>0</v>
      </c>
      <c r="CA306" s="207">
        <f t="shared" si="2805"/>
        <v>0</v>
      </c>
      <c r="CB306" s="207">
        <f t="shared" si="2806"/>
        <v>0</v>
      </c>
      <c r="CC306" s="207">
        <f t="shared" si="2807"/>
        <v>0</v>
      </c>
      <c r="CD306" s="207">
        <f t="shared" si="2808"/>
        <v>0</v>
      </c>
      <c r="CE306" s="207">
        <f t="shared" si="2809"/>
        <v>0</v>
      </c>
      <c r="CF306" s="207">
        <f t="shared" si="2810"/>
        <v>0</v>
      </c>
      <c r="CG306" s="207">
        <f t="shared" si="2811"/>
        <v>0</v>
      </c>
      <c r="CH306" s="207">
        <f t="shared" si="2812"/>
        <v>0</v>
      </c>
      <c r="CI306" s="207">
        <f t="shared" si="2813"/>
        <v>0</v>
      </c>
      <c r="CJ306" s="207">
        <f t="shared" si="2814"/>
        <v>0</v>
      </c>
      <c r="CK306" s="207">
        <f t="shared" si="2815"/>
        <v>0</v>
      </c>
      <c r="CL306" s="207">
        <f t="shared" si="2816"/>
        <v>0</v>
      </c>
      <c r="CM306" s="207">
        <f t="shared" si="2817"/>
        <v>0</v>
      </c>
      <c r="CN306" s="207">
        <f t="shared" si="2818"/>
        <v>0</v>
      </c>
      <c r="CO306" s="207">
        <f t="shared" si="2819"/>
        <v>0</v>
      </c>
      <c r="CP306" s="207">
        <f t="shared" si="2820"/>
        <v>0</v>
      </c>
      <c r="CQ306" s="207">
        <f t="shared" si="2821"/>
        <v>0</v>
      </c>
      <c r="CR306" s="207">
        <f>BG306</f>
        <v>0</v>
      </c>
      <c r="CS306" s="207">
        <f>BH306</f>
        <v>0</v>
      </c>
      <c r="CT306" s="207"/>
      <c r="CU306" s="207"/>
      <c r="CV306" s="207"/>
      <c r="CW306" s="207"/>
      <c r="CX306" s="207"/>
      <c r="CY306" s="207"/>
      <c r="CZ306" s="207"/>
      <c r="DA306" s="207"/>
      <c r="DB306" s="207"/>
      <c r="DC306" s="207"/>
      <c r="DD306" s="207"/>
      <c r="DE306" s="207"/>
      <c r="DF306" s="207"/>
      <c r="DG306" s="207"/>
      <c r="DH306" s="207"/>
      <c r="DI306" s="207"/>
      <c r="DJ306" s="207"/>
      <c r="DK306" s="207"/>
      <c r="DL306" s="207"/>
      <c r="DM306" s="207"/>
      <c r="DN306" s="207"/>
      <c r="DO306" s="207"/>
      <c r="DP306" s="207"/>
      <c r="DQ306" s="207"/>
      <c r="DR306" s="207"/>
      <c r="DS306" s="207"/>
      <c r="DT306" s="207"/>
      <c r="DU306" s="207"/>
      <c r="DV306" s="207"/>
      <c r="DW306" s="207"/>
      <c r="DX306" s="207"/>
      <c r="DY306" s="207"/>
      <c r="DZ306" s="207"/>
      <c r="EA306" s="207"/>
      <c r="EB306" s="207"/>
      <c r="EC306" s="207"/>
      <c r="ED306" s="207"/>
      <c r="EE306" s="207"/>
      <c r="EF306" s="207"/>
      <c r="EG306" s="207"/>
      <c r="EH306" s="207"/>
      <c r="EI306" s="207"/>
      <c r="EJ306" s="207"/>
      <c r="EK306" s="207"/>
      <c r="EL306" s="207"/>
      <c r="EM306" s="207"/>
      <c r="EN306" s="207"/>
      <c r="EO306" s="207"/>
      <c r="EP306" s="207"/>
      <c r="EQ306" s="207"/>
      <c r="ER306" s="207"/>
      <c r="ES306" s="207"/>
      <c r="ET306" s="207"/>
      <c r="EU306" s="207"/>
      <c r="EV306" s="207"/>
      <c r="EW306" s="207"/>
      <c r="EX306" s="207"/>
      <c r="EY306" s="207"/>
      <c r="EZ306" s="207"/>
      <c r="FA306" s="207"/>
      <c r="FB306" s="207"/>
      <c r="FC306" s="207"/>
      <c r="FD306" s="207"/>
      <c r="FE306" s="207"/>
      <c r="FF306" s="207"/>
      <c r="FG306" s="207"/>
      <c r="FH306" s="207"/>
      <c r="FI306" s="207"/>
      <c r="FJ306" s="207"/>
      <c r="FK306" s="207"/>
      <c r="FL306" s="207"/>
      <c r="FM306" s="207"/>
      <c r="FN306" s="207">
        <f>'Coversheet'!$D$5</f>
        <v>0</v>
      </c>
      <c r="FO306" s="207">
        <f>'Coversheet'!$D$6</f>
        <v>0</v>
      </c>
      <c r="FP306" s="207">
        <f>'Coversheet'!$H$14</f>
        <v>0</v>
      </c>
      <c r="FQ306" s="207">
        <f>'Coversheet'!$H$15</f>
        <v>0</v>
      </c>
      <c r="FR306" s="207" t="str">
        <f>'Coversheet'!$D$12</f>
        <v>Select</v>
      </c>
      <c r="FS306" s="207" t="str">
        <f>'Coversheet'!$B$1</f>
        <v>Retail Collaborative Program Report v 01/2024</v>
      </c>
      <c r="FT306" s="266">
        <f>'Coversheet'!$G$15</f>
        <v>0</v>
      </c>
      <c r="FU306" s="207">
        <f>'Coversheet'!$G$16</f>
        <v>0</v>
      </c>
      <c r="FV306" s="266" t="str">
        <f>'Coversheet'!$D$7</f>
        <v>Select Recipient Name</v>
      </c>
      <c r="FW306" s="266" t="str">
        <f>'Coversheet'!$E$7</f>
        <v>Select Recipient Name</v>
      </c>
      <c r="FX306" s="266" t="str">
        <f>'Coversheet'!$F$7</f>
        <v>Select Recipient Name</v>
      </c>
      <c r="FY306" s="266" t="str">
        <f>'Coversheet'!$G$7</f>
        <v>Select Recipient Name</v>
      </c>
      <c r="FZ306" s="207"/>
      <c r="GA306" s="207"/>
      <c r="GB306" s="207"/>
      <c r="GC306" s="207"/>
      <c r="GD306" s="207"/>
      <c r="GE306" s="207"/>
      <c r="GF306" s="207"/>
      <c r="GG306" s="207"/>
      <c r="GH306" s="207"/>
      <c r="GI306" s="207"/>
      <c r="GJ306" s="207"/>
      <c r="GK306" s="207"/>
      <c r="GL306" s="207"/>
      <c r="GM306" s="207"/>
      <c r="GN306" s="207"/>
      <c r="GO306" s="207"/>
      <c r="GP306" s="207"/>
      <c r="GQ306" s="207"/>
      <c r="GR306" s="207"/>
      <c r="GS306" s="207" t="s">
        <v>353</v>
      </c>
      <c r="GT306" s="207" t="str">
        <f>'Performance Elements'!$C$14</f>
        <v xml:space="preserve">Develop a national Food Code adoption strategy (includes integrating FC Adoption Tool Kit into the strategy – NEW ERA DELIVERABLE 3.2.3 </v>
      </c>
      <c r="GU306"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06" s="207" t="str">
        <f>'Performance Elements'!$C$16</f>
        <v>Increase enrollment and active participation and application of the Retail Food Regulatory Program Standards.</v>
      </c>
      <c r="GW306"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06" s="207" t="str">
        <f>'Performance Elements'!$C$18</f>
        <v>Increase number of establishments that have well developed and implemented Food Safety Management Systems (FSMS)s (Includes well developed employee health program). – NEW ERA DELIVERABLE 3.2.3</v>
      </c>
      <c r="GY306" s="207" t="str">
        <f>'Performance Elements'!$C$19</f>
        <v xml:space="preserve">Develop a strategy to enhance communication and better tell our story </v>
      </c>
      <c r="GZ306" s="207">
        <f>'Performance Elements'!$C$21</f>
        <v>0</v>
      </c>
      <c r="HA306" s="207">
        <f>'Performance Elements'!$C$22</f>
        <v>0</v>
      </c>
      <c r="HB306" s="207">
        <f>'Performance Elements'!$C$23</f>
        <v>0</v>
      </c>
      <c r="HC306" s="207">
        <f>'Performance Elements'!$C$24</f>
        <v>0</v>
      </c>
      <c r="HD306" s="207">
        <f>'Performance Elements'!$C$25</f>
        <v>0</v>
      </c>
      <c r="HE306" s="207">
        <f>'Performance Elements'!$C$26</f>
        <v>0</v>
      </c>
      <c r="HF306" s="207">
        <f>'Performance Elements'!$C$27</f>
        <v>0</v>
      </c>
      <c r="HG306" s="207">
        <f>'Performance Elements'!$C$28</f>
        <v>0</v>
      </c>
      <c r="HH306" s="207">
        <f>'Performance Elements'!$C$29</f>
        <v>0</v>
      </c>
      <c r="HI306" s="207">
        <f>'Performance Elements'!$C$30</f>
        <v>0</v>
      </c>
      <c r="HJ306" s="207">
        <f>'Performance Elements'!$C$31</f>
        <v>0</v>
      </c>
      <c r="HK306" s="207">
        <f>'Performance Elements'!$C$32</f>
        <v>0</v>
      </c>
      <c r="HL306" s="207">
        <f>'Performance Elements'!$C$33</f>
        <v>0</v>
      </c>
      <c r="HM306" s="207">
        <f>'Performance Elements'!$C$34</f>
        <v>0</v>
      </c>
      <c r="HN306" s="207">
        <f>'Performance Elements'!$C$35</f>
        <v>0</v>
      </c>
      <c r="HO306" s="207">
        <f>'Performance Elements'!$C$36</f>
        <v>0</v>
      </c>
      <c r="HP306" s="207">
        <f>'Performance Elements'!$C$37</f>
        <v>0</v>
      </c>
      <c r="HQ306" s="207">
        <f>'Performance Elements'!$C$38</f>
        <v>0</v>
      </c>
      <c r="HR306" s="207">
        <f>'Performance Elements'!$C$39</f>
        <v>0</v>
      </c>
      <c r="HS306" s="207">
        <f>'Performance Elements'!$C$40</f>
        <v>0</v>
      </c>
      <c r="HT306" s="207">
        <f>'Performance Elements'!$C$41</f>
        <v>0</v>
      </c>
      <c r="HU306" s="207">
        <f>'Performance Elements'!$C$42</f>
        <v>0</v>
      </c>
      <c r="HV306" s="207">
        <f>'Performance Elements'!$C$43</f>
        <v>0</v>
      </c>
      <c r="HW306" s="207">
        <f>'Performance Elements'!$C$44</f>
        <v>0</v>
      </c>
      <c r="HX306" s="207">
        <f>'Performance Elements'!$C$45</f>
        <v>0</v>
      </c>
      <c r="HY306" s="207">
        <f>'Performance Elements'!$C$46</f>
        <v>0</v>
      </c>
      <c r="HZ306" s="207">
        <f>'Performance Elements'!$C$46</f>
        <v>0</v>
      </c>
      <c r="IA306" s="207">
        <f>'Performance Elements'!$C$47</f>
        <v>0</v>
      </c>
      <c r="IB306" s="207">
        <f>'Performance Elements'!$C$48</f>
        <v>0</v>
      </c>
      <c r="IC306" s="207">
        <f>'Performance Elements'!$C$49</f>
        <v>0</v>
      </c>
    </row>
    <row r="307" spans="2:237" s="199" customFormat="1" ht="99.75" customHeight="1" thickBot="1" x14ac:dyDescent="0.4">
      <c r="B307" s="289"/>
      <c r="C307" s="290"/>
      <c r="D307" s="291"/>
      <c r="F307" s="292"/>
      <c r="G307" s="293"/>
      <c r="H307" s="293"/>
      <c r="I307" s="293"/>
      <c r="J307" s="293"/>
      <c r="K307" s="293"/>
      <c r="L307" s="294"/>
      <c r="M307" s="213"/>
      <c r="O307" s="292" t="s">
        <v>42</v>
      </c>
      <c r="P307" s="295"/>
      <c r="Q307" s="295"/>
      <c r="R307" s="295"/>
      <c r="S307" s="295"/>
      <c r="T307" s="295"/>
      <c r="U307" s="296"/>
      <c r="V307" s="213"/>
      <c r="W307" s="231"/>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7"/>
      <c r="BL307" s="207"/>
      <c r="BM307" s="207"/>
      <c r="BN307" s="207"/>
      <c r="BO307" s="207"/>
      <c r="BP307" s="207"/>
      <c r="BQ307" s="207"/>
      <c r="BR307" s="207"/>
      <c r="BS307" s="207"/>
      <c r="BT307" s="207"/>
      <c r="BU307" s="207"/>
      <c r="BV307" s="207"/>
      <c r="BW307" s="207"/>
      <c r="BX307" s="207"/>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c r="DG307" s="207"/>
      <c r="DH307" s="207"/>
      <c r="DI307" s="207"/>
      <c r="DJ307" s="207"/>
      <c r="DK307" s="207"/>
      <c r="DL307" s="207"/>
      <c r="DM307" s="207"/>
      <c r="DN307" s="207"/>
      <c r="DO307" s="207"/>
      <c r="DP307" s="207"/>
      <c r="DQ307" s="207"/>
      <c r="DR307" s="207"/>
      <c r="DS307" s="207"/>
      <c r="DT307" s="207"/>
      <c r="DU307" s="207"/>
      <c r="DV307" s="207"/>
      <c r="DW307" s="207"/>
      <c r="DX307" s="207"/>
      <c r="DY307" s="207"/>
      <c r="DZ307" s="207"/>
      <c r="EA307" s="207"/>
      <c r="EB307" s="207"/>
      <c r="EC307" s="207"/>
      <c r="ED307" s="207"/>
      <c r="EE307" s="207"/>
      <c r="EF307" s="207"/>
      <c r="EG307" s="207"/>
      <c r="EH307" s="207"/>
      <c r="EI307" s="207"/>
      <c r="EJ307" s="207"/>
      <c r="EK307" s="207"/>
      <c r="EL307" s="207"/>
      <c r="EM307" s="207"/>
      <c r="EN307" s="207"/>
      <c r="EO307" s="207"/>
      <c r="EP307" s="207"/>
      <c r="EQ307" s="207"/>
      <c r="ER307" s="207"/>
      <c r="ES307" s="207"/>
      <c r="ET307" s="207"/>
      <c r="EU307" s="207"/>
      <c r="EV307" s="207"/>
      <c r="EW307" s="207"/>
      <c r="EX307" s="207"/>
      <c r="EY307" s="207"/>
      <c r="EZ307" s="207"/>
      <c r="FA307" s="207"/>
      <c r="FB307" s="207"/>
      <c r="FC307" s="207"/>
      <c r="FD307" s="207"/>
      <c r="FE307" s="207"/>
      <c r="FF307" s="207"/>
      <c r="FG307" s="207"/>
      <c r="FH307" s="207"/>
      <c r="FI307" s="207"/>
      <c r="FJ307" s="207"/>
      <c r="FK307" s="207"/>
      <c r="FL307" s="207"/>
      <c r="FM307" s="207"/>
      <c r="FN307" s="207"/>
      <c r="FO307" s="207"/>
      <c r="FP307" s="207"/>
      <c r="FQ307" s="207"/>
      <c r="FR307" s="207"/>
      <c r="FS307" s="207"/>
      <c r="FT307" s="207"/>
      <c r="FU307" s="207"/>
      <c r="FV307" s="207"/>
      <c r="FW307" s="207"/>
      <c r="FX307" s="207"/>
      <c r="FY307" s="207"/>
      <c r="FZ307" s="207"/>
      <c r="GA307" s="207"/>
      <c r="GB307" s="207"/>
      <c r="GC307" s="207"/>
      <c r="GD307" s="207"/>
      <c r="GE307" s="207"/>
      <c r="GF307" s="207"/>
      <c r="GG307" s="207"/>
      <c r="GH307" s="207"/>
      <c r="GI307" s="207"/>
      <c r="GJ307" s="207"/>
      <c r="GK307" s="207"/>
      <c r="GL307" s="207"/>
      <c r="GM307" s="207"/>
      <c r="GN307" s="207"/>
      <c r="GO307" s="207"/>
      <c r="GP307" s="207"/>
      <c r="GQ307" s="207"/>
      <c r="GR307" s="207"/>
      <c r="GS307" s="207"/>
    </row>
    <row r="308" spans="2:237" s="199" customFormat="1" ht="24" customHeight="1" x14ac:dyDescent="0.35">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7"/>
      <c r="BL308" s="207"/>
      <c r="BM308" s="207"/>
      <c r="BN308" s="207"/>
      <c r="BO308" s="207"/>
      <c r="BP308" s="207"/>
      <c r="BQ308" s="207"/>
      <c r="BR308" s="207"/>
      <c r="BS308" s="207"/>
      <c r="BT308" s="207"/>
      <c r="BU308" s="207"/>
      <c r="BV308" s="207"/>
      <c r="BW308" s="207"/>
      <c r="BX308" s="207"/>
      <c r="BY308" s="207"/>
      <c r="BZ308" s="207"/>
      <c r="CA308" s="207"/>
      <c r="CB308" s="207"/>
      <c r="CC308" s="207"/>
      <c r="CD308" s="207"/>
      <c r="CE308" s="207"/>
      <c r="CF308" s="207"/>
      <c r="CG308" s="207"/>
      <c r="CH308" s="207"/>
      <c r="CI308" s="207"/>
      <c r="CJ308" s="207"/>
      <c r="CK308" s="207"/>
      <c r="CL308" s="207"/>
      <c r="CM308" s="207"/>
      <c r="CN308" s="207"/>
      <c r="CO308" s="207"/>
      <c r="CP308" s="207"/>
      <c r="CQ308" s="207"/>
      <c r="CR308" s="207"/>
      <c r="CS308" s="207"/>
      <c r="CT308" s="207"/>
      <c r="CU308" s="207"/>
      <c r="CV308" s="207"/>
      <c r="CW308" s="207"/>
      <c r="CX308" s="207"/>
      <c r="CY308" s="207"/>
      <c r="CZ308" s="207"/>
      <c r="DA308" s="207"/>
      <c r="DB308" s="207"/>
      <c r="DC308" s="207"/>
      <c r="DD308" s="207"/>
      <c r="DE308" s="207"/>
      <c r="DF308" s="207"/>
      <c r="DG308" s="207"/>
      <c r="DH308" s="207"/>
      <c r="DI308" s="207"/>
      <c r="DJ308" s="207"/>
      <c r="DK308" s="207"/>
      <c r="DL308" s="207"/>
      <c r="DM308" s="207"/>
      <c r="DN308" s="207"/>
      <c r="DO308" s="207"/>
      <c r="DP308" s="207"/>
      <c r="DQ308" s="207"/>
      <c r="DR308" s="207"/>
      <c r="DS308" s="207"/>
      <c r="DT308" s="207"/>
      <c r="DU308" s="207"/>
      <c r="DV308" s="207"/>
      <c r="DW308" s="207"/>
      <c r="DX308" s="207"/>
      <c r="DY308" s="207"/>
      <c r="DZ308" s="207"/>
      <c r="EA308" s="207"/>
      <c r="EB308" s="207"/>
      <c r="EC308" s="207"/>
      <c r="ED308" s="207"/>
      <c r="EE308" s="207"/>
      <c r="EF308" s="207"/>
      <c r="EG308" s="207"/>
      <c r="EH308" s="207"/>
      <c r="EI308" s="207"/>
      <c r="EJ308" s="207"/>
      <c r="EK308" s="207"/>
      <c r="EL308" s="207"/>
      <c r="EM308" s="207"/>
      <c r="EN308" s="207"/>
      <c r="EO308" s="207"/>
      <c r="EP308" s="207"/>
      <c r="EQ308" s="207"/>
      <c r="ER308" s="207"/>
      <c r="ES308" s="207"/>
      <c r="ET308" s="207"/>
      <c r="EU308" s="207"/>
      <c r="EV308" s="207"/>
      <c r="EW308" s="207"/>
      <c r="EX308" s="207"/>
      <c r="EY308" s="207"/>
      <c r="EZ308" s="207"/>
      <c r="FA308" s="207"/>
      <c r="FB308" s="207"/>
      <c r="FC308" s="207"/>
      <c r="FD308" s="207"/>
      <c r="FE308" s="207"/>
      <c r="FF308" s="207"/>
      <c r="FG308" s="207"/>
      <c r="FH308" s="207"/>
      <c r="FI308" s="207"/>
      <c r="FJ308" s="207"/>
      <c r="FK308" s="207"/>
      <c r="FL308" s="207"/>
      <c r="FM308" s="207"/>
      <c r="FN308" s="207"/>
      <c r="FO308" s="207"/>
      <c r="FP308" s="207"/>
      <c r="FQ308" s="207"/>
      <c r="FR308" s="207"/>
      <c r="FS308" s="207"/>
      <c r="FT308" s="207"/>
      <c r="FU308" s="207"/>
      <c r="FV308" s="207"/>
      <c r="FW308" s="207"/>
      <c r="FX308" s="207"/>
      <c r="FY308" s="207"/>
      <c r="FZ308" s="207"/>
      <c r="GA308" s="207"/>
      <c r="GB308" s="207"/>
      <c r="GC308" s="207"/>
      <c r="GD308" s="207"/>
      <c r="GE308" s="207"/>
      <c r="GF308" s="207"/>
      <c r="GG308" s="207"/>
      <c r="GH308" s="207"/>
      <c r="GI308" s="207"/>
      <c r="GJ308" s="207"/>
      <c r="GK308" s="207"/>
      <c r="GL308" s="207"/>
      <c r="GM308" s="207"/>
      <c r="GN308" s="207"/>
      <c r="GO308" s="207"/>
      <c r="GP308" s="207"/>
      <c r="GQ308" s="207"/>
      <c r="GR308" s="207"/>
      <c r="GS308" s="207"/>
    </row>
    <row r="309" spans="2:237" s="199" customFormat="1" x14ac:dyDescent="0.35">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7"/>
      <c r="BL309" s="207"/>
      <c r="BM309" s="207"/>
      <c r="BN309" s="207"/>
      <c r="BO309" s="207"/>
      <c r="BP309" s="207"/>
      <c r="BQ309" s="207"/>
      <c r="BR309" s="207"/>
      <c r="BS309" s="207"/>
      <c r="BT309" s="207"/>
      <c r="BU309" s="207"/>
      <c r="BV309" s="207"/>
      <c r="BW309" s="207"/>
      <c r="BX309" s="207"/>
      <c r="BY309" s="207"/>
      <c r="BZ309" s="207"/>
      <c r="CA309" s="207"/>
      <c r="CB309" s="207"/>
      <c r="CC309" s="207"/>
      <c r="CD309" s="207"/>
      <c r="CE309" s="207"/>
      <c r="CF309" s="207"/>
      <c r="CG309" s="207"/>
      <c r="CH309" s="207"/>
      <c r="CI309" s="207"/>
      <c r="CJ309" s="207"/>
      <c r="CK309" s="207"/>
      <c r="CL309" s="207"/>
      <c r="CM309" s="207"/>
      <c r="CN309" s="207"/>
      <c r="CO309" s="207"/>
      <c r="CP309" s="207"/>
      <c r="CQ309" s="207"/>
      <c r="CR309" s="207"/>
      <c r="CS309" s="207"/>
      <c r="CT309" s="207"/>
      <c r="CU309" s="207"/>
      <c r="CV309" s="207"/>
      <c r="CW309" s="207"/>
      <c r="CX309" s="207"/>
      <c r="CY309" s="207"/>
      <c r="CZ309" s="207"/>
      <c r="DA309" s="207"/>
      <c r="DB309" s="207"/>
      <c r="DC309" s="207"/>
      <c r="DD309" s="207"/>
      <c r="DE309" s="207"/>
      <c r="DF309" s="207"/>
      <c r="DG309" s="207"/>
      <c r="DH309" s="207"/>
      <c r="DI309" s="207"/>
      <c r="DJ309" s="207"/>
      <c r="DK309" s="207"/>
      <c r="DL309" s="207"/>
      <c r="DM309" s="207"/>
      <c r="DN309" s="207"/>
      <c r="DO309" s="207"/>
      <c r="DP309" s="207"/>
      <c r="DQ309" s="207"/>
      <c r="DR309" s="207"/>
      <c r="DS309" s="207"/>
      <c r="DT309" s="207"/>
      <c r="DU309" s="207"/>
      <c r="DV309" s="207"/>
      <c r="DW309" s="207"/>
      <c r="DX309" s="207"/>
      <c r="DY309" s="207"/>
      <c r="DZ309" s="207"/>
      <c r="EA309" s="207"/>
      <c r="EB309" s="207"/>
      <c r="EC309" s="207"/>
      <c r="ED309" s="207"/>
      <c r="EE309" s="207"/>
      <c r="EF309" s="207"/>
      <c r="EG309" s="207"/>
      <c r="EH309" s="207"/>
      <c r="EI309" s="207"/>
      <c r="EJ309" s="207"/>
      <c r="EK309" s="207"/>
      <c r="EL309" s="207"/>
      <c r="EM309" s="207"/>
      <c r="EN309" s="207"/>
      <c r="EO309" s="207"/>
      <c r="EP309" s="207"/>
      <c r="EQ309" s="207"/>
      <c r="ER309" s="207"/>
      <c r="ES309" s="207"/>
      <c r="ET309" s="207"/>
      <c r="EU309" s="207"/>
      <c r="EV309" s="207"/>
      <c r="EW309" s="207"/>
      <c r="EX309" s="207"/>
      <c r="EY309" s="207"/>
      <c r="EZ309" s="207"/>
      <c r="FA309" s="207"/>
      <c r="FB309" s="207"/>
      <c r="FC309" s="207"/>
      <c r="FD309" s="207"/>
      <c r="FE309" s="207"/>
      <c r="FF309" s="207"/>
      <c r="FG309" s="207"/>
      <c r="FH309" s="207"/>
      <c r="FI309" s="207"/>
      <c r="FJ309" s="207"/>
      <c r="FK309" s="207"/>
      <c r="FL309" s="207"/>
      <c r="FM309" s="207"/>
      <c r="FN309" s="207"/>
      <c r="FO309" s="207"/>
      <c r="FP309" s="207"/>
      <c r="FQ309" s="207"/>
      <c r="FR309" s="207"/>
      <c r="FS309" s="207"/>
      <c r="FT309" s="207"/>
      <c r="FU309" s="207"/>
      <c r="FV309" s="207"/>
      <c r="FW309" s="207"/>
      <c r="FX309" s="207"/>
      <c r="FY309" s="207"/>
      <c r="FZ309" s="207"/>
      <c r="GA309" s="207"/>
      <c r="GB309" s="207"/>
      <c r="GC309" s="207"/>
      <c r="GD309" s="207"/>
      <c r="GE309" s="207"/>
      <c r="GF309" s="207"/>
      <c r="GG309" s="207"/>
      <c r="GH309" s="207"/>
      <c r="GI309" s="207"/>
      <c r="GJ309" s="207"/>
      <c r="GK309" s="207"/>
      <c r="GL309" s="207"/>
      <c r="GM309" s="207"/>
      <c r="GN309" s="207"/>
      <c r="GO309" s="207"/>
      <c r="GP309" s="207"/>
      <c r="GQ309" s="207"/>
      <c r="GR309" s="207"/>
      <c r="GS309" s="207"/>
    </row>
    <row r="310" spans="2:237" s="199" customFormat="1" ht="15" thickBot="1" x14ac:dyDescent="0.4">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7"/>
      <c r="BM310" s="207"/>
      <c r="BN310" s="207"/>
      <c r="BO310" s="207"/>
      <c r="BP310" s="207"/>
      <c r="BQ310" s="207"/>
      <c r="BR310" s="207"/>
      <c r="BS310" s="207"/>
      <c r="BT310" s="207"/>
      <c r="BU310" s="207"/>
      <c r="BV310" s="207"/>
      <c r="BW310" s="207"/>
      <c r="BX310" s="207"/>
      <c r="BY310" s="207"/>
      <c r="BZ310" s="207"/>
      <c r="CA310" s="207"/>
      <c r="CB310" s="207"/>
      <c r="CC310" s="207"/>
      <c r="CD310" s="207"/>
      <c r="CE310" s="207"/>
      <c r="CF310" s="207"/>
      <c r="CG310" s="207"/>
      <c r="CH310" s="207"/>
      <c r="CI310" s="207"/>
      <c r="CJ310" s="207"/>
      <c r="CK310" s="207"/>
      <c r="CL310" s="207"/>
      <c r="CM310" s="207"/>
      <c r="CN310" s="207"/>
      <c r="CO310" s="207"/>
      <c r="CP310" s="207"/>
      <c r="CQ310" s="207"/>
      <c r="CR310" s="207"/>
      <c r="CS310" s="207"/>
      <c r="CT310" s="207"/>
      <c r="CU310" s="207"/>
      <c r="CV310" s="207"/>
      <c r="CW310" s="207"/>
      <c r="CX310" s="207"/>
      <c r="CY310" s="207"/>
      <c r="CZ310" s="207"/>
      <c r="DA310" s="207"/>
      <c r="DB310" s="207"/>
      <c r="DC310" s="207"/>
      <c r="DD310" s="207"/>
      <c r="DE310" s="207"/>
      <c r="DF310" s="207"/>
      <c r="DG310" s="207"/>
      <c r="DH310" s="207"/>
      <c r="DI310" s="207"/>
      <c r="DJ310" s="207"/>
      <c r="DK310" s="207"/>
      <c r="DL310" s="207"/>
      <c r="DM310" s="207"/>
      <c r="DN310" s="207"/>
      <c r="DO310" s="207"/>
      <c r="DP310" s="207"/>
      <c r="DQ310" s="207"/>
      <c r="DR310" s="207"/>
      <c r="DS310" s="207"/>
      <c r="DT310" s="207"/>
      <c r="DU310" s="207"/>
      <c r="DV310" s="207"/>
      <c r="DW310" s="207"/>
      <c r="DX310" s="207"/>
      <c r="DY310" s="207"/>
      <c r="DZ310" s="207"/>
      <c r="EA310" s="207"/>
      <c r="EB310" s="207"/>
      <c r="EC310" s="207"/>
      <c r="ED310" s="207"/>
      <c r="EE310" s="207"/>
      <c r="EF310" s="207"/>
      <c r="EG310" s="207"/>
      <c r="EH310" s="207"/>
      <c r="EI310" s="207"/>
      <c r="EJ310" s="207"/>
      <c r="EK310" s="207"/>
      <c r="EL310" s="207"/>
      <c r="EM310" s="207"/>
      <c r="EN310" s="207"/>
      <c r="EO310" s="207"/>
      <c r="EP310" s="207"/>
      <c r="EQ310" s="207"/>
      <c r="ER310" s="207"/>
      <c r="ES310" s="207"/>
      <c r="ET310" s="207"/>
      <c r="EU310" s="207"/>
      <c r="EV310" s="207"/>
      <c r="EW310" s="207"/>
      <c r="EX310" s="207"/>
      <c r="EY310" s="207"/>
      <c r="EZ310" s="207"/>
      <c r="FA310" s="207"/>
      <c r="FB310" s="207"/>
      <c r="FC310" s="207"/>
      <c r="FD310" s="207"/>
      <c r="FE310" s="207"/>
      <c r="FF310" s="207"/>
      <c r="FG310" s="207"/>
      <c r="FH310" s="207"/>
      <c r="FI310" s="207"/>
      <c r="FJ310" s="207"/>
      <c r="FK310" s="207"/>
      <c r="FL310" s="207"/>
      <c r="FM310" s="207"/>
      <c r="FN310" s="207"/>
      <c r="FO310" s="207"/>
      <c r="FP310" s="207"/>
      <c r="FQ310" s="207"/>
      <c r="FR310" s="207"/>
      <c r="FS310" s="207"/>
      <c r="FT310" s="207"/>
      <c r="FU310" s="207"/>
      <c r="FV310" s="207"/>
      <c r="FW310" s="207"/>
      <c r="FX310" s="207"/>
      <c r="FY310" s="207"/>
      <c r="FZ310" s="207"/>
      <c r="GA310" s="207"/>
      <c r="GB310" s="207"/>
      <c r="GC310" s="207"/>
      <c r="GD310" s="207"/>
      <c r="GE310" s="207"/>
      <c r="GF310" s="207"/>
      <c r="GG310" s="207"/>
      <c r="GH310" s="207"/>
      <c r="GI310" s="207"/>
      <c r="GJ310" s="207"/>
      <c r="GK310" s="207"/>
      <c r="GL310" s="207"/>
      <c r="GM310" s="207"/>
      <c r="GN310" s="207"/>
      <c r="GO310" s="207"/>
      <c r="GP310" s="207"/>
      <c r="GQ310" s="207"/>
      <c r="GR310" s="207"/>
      <c r="GS310" s="207"/>
    </row>
    <row r="311" spans="2:237" s="199" customFormat="1" ht="21.5" thickBot="1" x14ac:dyDescent="0.4">
      <c r="B311" s="233" t="s">
        <v>354</v>
      </c>
      <c r="C311" s="234"/>
      <c r="D311" s="234"/>
      <c r="E311" s="234"/>
      <c r="F311" s="235"/>
      <c r="G311" s="234"/>
      <c r="H311" s="234"/>
      <c r="I311" s="234"/>
      <c r="J311" s="234"/>
      <c r="K311" s="234"/>
      <c r="L311" s="234"/>
      <c r="M311" s="234"/>
      <c r="N311" s="234"/>
      <c r="O311" s="235"/>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c r="BA311" s="234"/>
      <c r="BB311" s="234"/>
      <c r="BC311" s="234"/>
      <c r="BD311" s="234"/>
      <c r="BE311" s="234"/>
      <c r="BF311" s="234"/>
      <c r="BG311" s="234"/>
      <c r="BH311" s="268"/>
      <c r="BI311" s="207"/>
      <c r="BJ311" s="207"/>
      <c r="BK311" s="207"/>
      <c r="BL311" s="207"/>
      <c r="BM311" s="207"/>
      <c r="BN311" s="207"/>
      <c r="BO311" s="207"/>
      <c r="BP311" s="207"/>
      <c r="BQ311" s="207"/>
      <c r="BR311" s="207"/>
      <c r="BS311" s="207"/>
      <c r="BT311" s="207"/>
      <c r="BU311" s="207"/>
      <c r="BV311" s="207"/>
      <c r="BW311" s="207"/>
      <c r="BX311" s="207"/>
      <c r="BY311" s="207"/>
      <c r="BZ311" s="207"/>
      <c r="CA311" s="207"/>
      <c r="CB311" s="207"/>
      <c r="CC311" s="207"/>
      <c r="CD311" s="207"/>
      <c r="CE311" s="207"/>
      <c r="CF311" s="207"/>
      <c r="CG311" s="207"/>
      <c r="CH311" s="207"/>
      <c r="CI311" s="207"/>
      <c r="CJ311" s="207"/>
      <c r="CK311" s="207"/>
      <c r="CL311" s="207"/>
      <c r="CM311" s="207"/>
      <c r="CN311" s="207"/>
      <c r="CO311" s="207"/>
      <c r="CP311" s="207"/>
      <c r="CQ311" s="207"/>
      <c r="CR311" s="207"/>
      <c r="CS311" s="207"/>
      <c r="CT311" s="207"/>
      <c r="CU311" s="207"/>
      <c r="CV311" s="207"/>
      <c r="CW311" s="207"/>
      <c r="CX311" s="207"/>
      <c r="CY311" s="207"/>
      <c r="CZ311" s="207"/>
      <c r="DA311" s="207"/>
      <c r="DB311" s="207"/>
      <c r="DC311" s="207"/>
      <c r="DD311" s="207"/>
      <c r="DE311" s="207"/>
      <c r="DF311" s="207"/>
      <c r="DG311" s="207"/>
      <c r="DH311" s="207"/>
      <c r="DI311" s="207"/>
      <c r="DJ311" s="207"/>
      <c r="DK311" s="207"/>
      <c r="DL311" s="207"/>
      <c r="DM311" s="207"/>
      <c r="DN311" s="207"/>
      <c r="DO311" s="207"/>
      <c r="DP311" s="207"/>
      <c r="DQ311" s="207"/>
      <c r="DR311" s="207"/>
      <c r="DS311" s="207"/>
      <c r="DT311" s="207"/>
      <c r="DU311" s="207"/>
      <c r="DV311" s="207"/>
      <c r="DW311" s="207"/>
      <c r="DX311" s="207"/>
      <c r="DY311" s="207"/>
      <c r="DZ311" s="207"/>
      <c r="EA311" s="207"/>
      <c r="EB311" s="207"/>
      <c r="EC311" s="207"/>
      <c r="ED311" s="207"/>
      <c r="EE311" s="207"/>
      <c r="EF311" s="207"/>
      <c r="EG311" s="207"/>
      <c r="EH311" s="207"/>
      <c r="EI311" s="207"/>
      <c r="EJ311" s="207"/>
      <c r="EK311" s="207"/>
      <c r="EL311" s="207"/>
      <c r="EM311" s="207"/>
      <c r="EN311" s="207"/>
      <c r="EO311" s="207"/>
      <c r="EP311" s="207"/>
      <c r="EQ311" s="207"/>
      <c r="ER311" s="207"/>
      <c r="ES311" s="207"/>
      <c r="ET311" s="207"/>
      <c r="EU311" s="207"/>
      <c r="EV311" s="207"/>
      <c r="EW311" s="207"/>
      <c r="EX311" s="207"/>
      <c r="EY311" s="207"/>
      <c r="EZ311" s="207"/>
      <c r="FA311" s="207"/>
      <c r="FB311" s="207"/>
      <c r="FC311" s="207"/>
      <c r="FD311" s="207"/>
      <c r="FE311" s="207"/>
      <c r="FF311" s="207"/>
      <c r="FG311" s="207"/>
      <c r="FH311" s="207"/>
      <c r="FI311" s="207"/>
      <c r="FJ311" s="207"/>
      <c r="FK311" s="207"/>
      <c r="FL311" s="207"/>
      <c r="FM311" s="207"/>
      <c r="FN311" s="207"/>
      <c r="FO311" s="207"/>
      <c r="FP311" s="207"/>
      <c r="FQ311" s="207"/>
      <c r="FR311" s="207"/>
      <c r="FS311" s="207"/>
      <c r="FT311" s="207"/>
      <c r="FU311" s="207"/>
      <c r="FV311" s="207"/>
      <c r="FW311" s="207"/>
      <c r="FX311" s="207"/>
      <c r="FY311" s="207"/>
      <c r="FZ311" s="207"/>
      <c r="GA311" s="207"/>
      <c r="GB311" s="207"/>
      <c r="GC311" s="207"/>
      <c r="GD311" s="207"/>
      <c r="GE311" s="207"/>
      <c r="GF311" s="207"/>
      <c r="GG311" s="207"/>
      <c r="GH311" s="207"/>
      <c r="GI311" s="207"/>
      <c r="GJ311" s="207"/>
      <c r="GK311" s="207"/>
      <c r="GL311" s="207"/>
      <c r="GM311" s="207"/>
      <c r="GN311" s="207"/>
      <c r="GO311" s="207"/>
      <c r="GP311" s="207"/>
      <c r="GQ311" s="207"/>
      <c r="GR311" s="207"/>
      <c r="GS311" s="207"/>
    </row>
    <row r="312" spans="2:237" s="199" customFormat="1" ht="21.5" thickBot="1" x14ac:dyDescent="0.4">
      <c r="B312" s="258" t="s">
        <v>112</v>
      </c>
      <c r="C312" s="236"/>
      <c r="D312" s="312"/>
      <c r="E312" s="313"/>
      <c r="F312" s="314" t="s">
        <v>113</v>
      </c>
      <c r="G312" s="315"/>
      <c r="H312" s="257"/>
      <c r="I312" s="259"/>
      <c r="J312" s="260"/>
      <c r="K312" s="260"/>
      <c r="L312" s="236"/>
      <c r="M312" s="261"/>
      <c r="N312" s="261"/>
      <c r="O312" s="262" t="s">
        <v>114</v>
      </c>
      <c r="P312" s="210" t="s">
        <v>32</v>
      </c>
      <c r="Q312" s="238"/>
      <c r="R312" s="263" t="s">
        <v>115</v>
      </c>
      <c r="S312" s="316"/>
      <c r="T312" s="317"/>
      <c r="U312" s="236"/>
      <c r="V312" s="236"/>
      <c r="W312" s="236"/>
      <c r="X312" s="236"/>
      <c r="Y312" s="236"/>
      <c r="Z312" s="236"/>
      <c r="AA312" s="236"/>
      <c r="AB312" s="236"/>
      <c r="AC312" s="236"/>
      <c r="AD312" s="236"/>
      <c r="AE312" s="236"/>
      <c r="AF312" s="236"/>
      <c r="AG312" s="236"/>
      <c r="AH312" s="236"/>
      <c r="AI312" s="236"/>
      <c r="AJ312" s="236"/>
      <c r="AK312" s="236"/>
      <c r="AL312" s="236"/>
      <c r="AM312" s="236"/>
      <c r="AN312" s="236"/>
      <c r="AO312" s="236"/>
      <c r="AP312" s="236"/>
      <c r="AQ312" s="236"/>
      <c r="AR312" s="236"/>
      <c r="AS312" s="236"/>
      <c r="AT312" s="236"/>
      <c r="AU312" s="236"/>
      <c r="AV312" s="236"/>
      <c r="AW312" s="236"/>
      <c r="AX312" s="236"/>
      <c r="AY312" s="236"/>
      <c r="AZ312" s="236"/>
      <c r="BA312" s="236"/>
      <c r="BB312" s="236"/>
      <c r="BC312" s="236"/>
      <c r="BD312" s="236"/>
      <c r="BE312" s="236"/>
      <c r="BF312" s="236"/>
      <c r="BG312" s="236"/>
      <c r="BH312" s="269"/>
      <c r="BI312" s="207"/>
      <c r="BJ312" s="207"/>
      <c r="BK312" s="207"/>
      <c r="BL312" s="207"/>
      <c r="BM312" s="207"/>
      <c r="BN312" s="207"/>
      <c r="BO312" s="207"/>
      <c r="BP312" s="207"/>
      <c r="BQ312" s="207"/>
      <c r="BR312" s="207"/>
      <c r="BS312" s="207"/>
      <c r="BT312" s="207"/>
      <c r="BU312" s="207"/>
      <c r="BV312" s="207"/>
      <c r="BW312" s="207"/>
      <c r="BX312" s="207"/>
      <c r="BY312" s="207"/>
      <c r="BZ312" s="207"/>
      <c r="CA312" s="207"/>
      <c r="CB312" s="207"/>
      <c r="CC312" s="207"/>
      <c r="CD312" s="207"/>
      <c r="CE312" s="207"/>
      <c r="CF312" s="207"/>
      <c r="CG312" s="207"/>
      <c r="CH312" s="207"/>
      <c r="CI312" s="207"/>
      <c r="CJ312" s="207"/>
      <c r="CK312" s="207"/>
      <c r="CL312" s="207"/>
      <c r="CM312" s="207"/>
      <c r="CN312" s="207"/>
      <c r="CO312" s="207"/>
      <c r="CP312" s="207"/>
      <c r="CQ312" s="207"/>
      <c r="CR312" s="207"/>
      <c r="CS312" s="207"/>
      <c r="CT312" s="207"/>
      <c r="CU312" s="207"/>
      <c r="CV312" s="207"/>
      <c r="CW312" s="207"/>
      <c r="CX312" s="207"/>
      <c r="CY312" s="207"/>
      <c r="CZ312" s="207"/>
      <c r="DA312" s="207"/>
      <c r="DB312" s="207"/>
      <c r="DC312" s="207"/>
      <c r="DD312" s="207"/>
      <c r="DE312" s="207"/>
      <c r="DF312" s="207"/>
      <c r="DG312" s="207"/>
      <c r="DH312" s="207"/>
      <c r="DI312" s="207"/>
      <c r="DJ312" s="207"/>
      <c r="DK312" s="207"/>
      <c r="DL312" s="207"/>
      <c r="DM312" s="207"/>
      <c r="DN312" s="207"/>
      <c r="DO312" s="207"/>
      <c r="DP312" s="207"/>
      <c r="DQ312" s="207"/>
      <c r="DR312" s="207"/>
      <c r="DS312" s="207"/>
      <c r="DT312" s="207"/>
      <c r="DU312" s="207"/>
      <c r="DV312" s="207"/>
      <c r="DW312" s="207"/>
      <c r="DX312" s="207"/>
      <c r="DY312" s="207"/>
      <c r="DZ312" s="207"/>
      <c r="EA312" s="207"/>
      <c r="EB312" s="207"/>
      <c r="EC312" s="207"/>
      <c r="ED312" s="207"/>
      <c r="EE312" s="207"/>
      <c r="EF312" s="207"/>
      <c r="EG312" s="207"/>
      <c r="EH312" s="207"/>
      <c r="EI312" s="207"/>
      <c r="EJ312" s="207"/>
      <c r="EK312" s="207"/>
      <c r="EL312" s="207"/>
      <c r="EM312" s="207"/>
      <c r="EN312" s="207"/>
      <c r="EO312" s="207"/>
      <c r="EP312" s="207"/>
      <c r="EQ312" s="207"/>
      <c r="ER312" s="207"/>
      <c r="ES312" s="207"/>
      <c r="ET312" s="207"/>
      <c r="EU312" s="207"/>
      <c r="EV312" s="207"/>
      <c r="EW312" s="207"/>
      <c r="EX312" s="207"/>
      <c r="EY312" s="207"/>
      <c r="EZ312" s="207"/>
      <c r="FA312" s="207"/>
      <c r="FB312" s="207"/>
      <c r="FC312" s="207"/>
      <c r="FD312" s="207"/>
      <c r="FE312" s="207"/>
      <c r="FF312" s="207"/>
      <c r="FG312" s="207"/>
      <c r="FH312" s="207"/>
      <c r="FI312" s="207"/>
      <c r="FJ312" s="207"/>
      <c r="FK312" s="207"/>
      <c r="FL312" s="207"/>
      <c r="FM312" s="207"/>
      <c r="FN312" s="207"/>
      <c r="FO312" s="207"/>
      <c r="FP312" s="207"/>
      <c r="FQ312" s="207"/>
      <c r="FR312" s="207"/>
      <c r="FS312" s="207"/>
      <c r="FT312" s="207"/>
      <c r="FU312" s="207"/>
      <c r="FV312" s="207"/>
      <c r="FW312" s="207"/>
      <c r="FX312" s="207"/>
      <c r="FY312" s="207"/>
      <c r="FZ312" s="207"/>
      <c r="GA312" s="207"/>
      <c r="GB312" s="207"/>
      <c r="GC312" s="207"/>
      <c r="GD312" s="207"/>
      <c r="GE312" s="207"/>
      <c r="GF312" s="207"/>
      <c r="GG312" s="207"/>
      <c r="GH312" s="207"/>
      <c r="GI312" s="207"/>
      <c r="GJ312" s="207"/>
      <c r="GK312" s="207"/>
      <c r="GL312" s="207"/>
      <c r="GM312" s="207"/>
      <c r="GN312" s="207"/>
      <c r="GO312" s="207"/>
      <c r="GP312" s="207"/>
      <c r="GQ312" s="207"/>
      <c r="GR312" s="207"/>
      <c r="GS312" s="207"/>
    </row>
    <row r="313" spans="2:237" s="199" customFormat="1" ht="21.5" thickBot="1" x14ac:dyDescent="0.5">
      <c r="B313" s="239"/>
      <c r="C313" s="240"/>
      <c r="D313" s="241"/>
      <c r="E313" s="241"/>
      <c r="F313" s="242"/>
      <c r="G313" s="242"/>
      <c r="H313" s="243"/>
      <c r="I313" s="244"/>
      <c r="J313" s="244"/>
      <c r="K313" s="244"/>
      <c r="L313" s="245"/>
      <c r="M313" s="242"/>
      <c r="N313" s="242"/>
      <c r="O313" s="245"/>
      <c r="P313" s="242"/>
      <c r="Q313" s="242"/>
      <c r="R313" s="240"/>
      <c r="S313" s="246"/>
      <c r="T313" s="246"/>
      <c r="U313" s="240"/>
      <c r="V313" s="240"/>
      <c r="W313" s="240"/>
      <c r="X313" s="240"/>
      <c r="Y313" s="240"/>
      <c r="Z313" s="240"/>
      <c r="AA313" s="240"/>
      <c r="AB313" s="240"/>
      <c r="AC313" s="240"/>
      <c r="AD313" s="240"/>
      <c r="AE313" s="240"/>
      <c r="AF313" s="240"/>
      <c r="AG313" s="240"/>
      <c r="AH313" s="240"/>
      <c r="AI313" s="240"/>
      <c r="AJ313" s="240"/>
      <c r="AK313" s="240"/>
      <c r="AL313" s="240"/>
      <c r="AM313" s="240"/>
      <c r="AN313" s="240"/>
      <c r="AO313" s="240"/>
      <c r="AP313" s="240"/>
      <c r="AQ313" s="240"/>
      <c r="AR313" s="240"/>
      <c r="AS313" s="240"/>
      <c r="AT313" s="240"/>
      <c r="AU313" s="240"/>
      <c r="AV313" s="240"/>
      <c r="AW313" s="240"/>
      <c r="AX313" s="240"/>
      <c r="AY313" s="240"/>
      <c r="AZ313" s="240"/>
      <c r="BA313" s="240"/>
      <c r="BB313" s="240"/>
      <c r="BC313" s="240"/>
      <c r="BD313" s="240"/>
      <c r="BE313" s="240"/>
      <c r="BF313" s="240"/>
      <c r="BG313" s="240"/>
      <c r="BH313" s="270"/>
      <c r="BI313" s="207"/>
      <c r="BJ313" s="207"/>
      <c r="BK313" s="207"/>
      <c r="BL313" s="207"/>
      <c r="BM313" s="207"/>
      <c r="BN313" s="207"/>
      <c r="BO313" s="207"/>
      <c r="BP313" s="207"/>
      <c r="BQ313" s="207"/>
      <c r="BR313" s="207"/>
      <c r="BS313" s="207"/>
      <c r="BT313" s="207"/>
      <c r="BU313" s="207"/>
      <c r="BV313" s="207"/>
      <c r="BW313" s="207"/>
      <c r="BX313" s="207"/>
      <c r="BY313" s="207"/>
      <c r="BZ313" s="207"/>
      <c r="CA313" s="207"/>
      <c r="CB313" s="207"/>
      <c r="CC313" s="207"/>
      <c r="CD313" s="207"/>
      <c r="CE313" s="207"/>
      <c r="CF313" s="207"/>
      <c r="CG313" s="207"/>
      <c r="CH313" s="207"/>
      <c r="CI313" s="207"/>
      <c r="CJ313" s="207"/>
      <c r="CK313" s="207"/>
      <c r="CL313" s="207"/>
      <c r="CM313" s="207"/>
      <c r="CN313" s="207"/>
      <c r="CO313" s="207"/>
      <c r="CP313" s="207"/>
      <c r="CQ313" s="207"/>
      <c r="CR313" s="207"/>
      <c r="CS313" s="207"/>
      <c r="CT313" s="207"/>
      <c r="CU313" s="207"/>
      <c r="CV313" s="207"/>
      <c r="CW313" s="207"/>
      <c r="CX313" s="207"/>
      <c r="CY313" s="207"/>
      <c r="CZ313" s="207"/>
      <c r="DA313" s="207"/>
      <c r="DB313" s="207"/>
      <c r="DC313" s="207"/>
      <c r="DD313" s="207"/>
      <c r="DE313" s="207"/>
      <c r="DF313" s="207"/>
      <c r="DG313" s="207"/>
      <c r="DH313" s="207"/>
      <c r="DI313" s="207"/>
      <c r="DJ313" s="207"/>
      <c r="DK313" s="207"/>
      <c r="DL313" s="207"/>
      <c r="DM313" s="207"/>
      <c r="DN313" s="207"/>
      <c r="DO313" s="207"/>
      <c r="DP313" s="207"/>
      <c r="DQ313" s="207"/>
      <c r="DR313" s="207"/>
      <c r="DS313" s="207"/>
      <c r="DT313" s="207"/>
      <c r="DU313" s="207"/>
      <c r="DV313" s="207"/>
      <c r="DW313" s="207"/>
      <c r="DX313" s="207"/>
      <c r="DY313" s="207"/>
      <c r="DZ313" s="207"/>
      <c r="EA313" s="207"/>
      <c r="EB313" s="207"/>
      <c r="EC313" s="207"/>
      <c r="ED313" s="207"/>
      <c r="EE313" s="207"/>
      <c r="EF313" s="207"/>
      <c r="EG313" s="207"/>
      <c r="EH313" s="207"/>
      <c r="EI313" s="207"/>
      <c r="EJ313" s="207"/>
      <c r="EK313" s="207"/>
      <c r="EL313" s="207"/>
      <c r="EM313" s="207"/>
      <c r="EN313" s="207"/>
      <c r="EO313" s="207"/>
      <c r="EP313" s="207"/>
      <c r="EQ313" s="207"/>
      <c r="ER313" s="207"/>
      <c r="ES313" s="207"/>
      <c r="ET313" s="207"/>
      <c r="EU313" s="207"/>
      <c r="EV313" s="207"/>
      <c r="EW313" s="207"/>
      <c r="EX313" s="207"/>
      <c r="EY313" s="207"/>
      <c r="EZ313" s="207"/>
      <c r="FA313" s="207"/>
      <c r="FB313" s="207"/>
      <c r="FC313" s="207"/>
      <c r="FD313" s="207"/>
      <c r="FE313" s="207"/>
      <c r="FF313" s="207"/>
      <c r="FG313" s="207"/>
      <c r="FH313" s="207"/>
      <c r="FI313" s="207"/>
      <c r="FJ313" s="207"/>
      <c r="FK313" s="207"/>
      <c r="FL313" s="207"/>
      <c r="FM313" s="207"/>
      <c r="FN313" s="207"/>
      <c r="FO313" s="207"/>
      <c r="FP313" s="207"/>
      <c r="FQ313" s="207"/>
      <c r="FR313" s="207"/>
      <c r="FS313" s="207"/>
      <c r="FT313" s="207"/>
      <c r="FU313" s="207"/>
      <c r="FV313" s="207"/>
      <c r="FW313" s="207"/>
      <c r="FX313" s="207"/>
      <c r="FY313" s="207"/>
      <c r="FZ313" s="207"/>
      <c r="GA313" s="207"/>
      <c r="GB313" s="207"/>
      <c r="GC313" s="207"/>
      <c r="GD313" s="207"/>
      <c r="GE313" s="207"/>
      <c r="GF313" s="207"/>
      <c r="GG313" s="207"/>
      <c r="GH313" s="207"/>
      <c r="GI313" s="207"/>
      <c r="GJ313" s="207"/>
      <c r="GK313" s="207"/>
      <c r="GL313" s="207"/>
      <c r="GM313" s="207"/>
      <c r="GN313" s="207"/>
      <c r="GO313" s="207"/>
      <c r="GP313" s="207"/>
      <c r="GQ313" s="207"/>
      <c r="GR313" s="207"/>
      <c r="GS313" s="207"/>
    </row>
    <row r="314" spans="2:237" s="199" customFormat="1" ht="15" thickBot="1" x14ac:dyDescent="0.4">
      <c r="AA314" s="264"/>
      <c r="AB314" s="264"/>
      <c r="AC314" s="264"/>
      <c r="AD314" s="264"/>
      <c r="AE314" s="264"/>
      <c r="AF314" s="264"/>
      <c r="AG314" s="200"/>
      <c r="AH314" s="200"/>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7"/>
      <c r="BL314" s="207"/>
      <c r="BM314" s="207"/>
      <c r="BN314" s="207"/>
      <c r="BO314" s="207"/>
      <c r="BP314" s="207"/>
      <c r="BQ314" s="207"/>
      <c r="BR314" s="207"/>
      <c r="BS314" s="207"/>
      <c r="BT314" s="207"/>
      <c r="BU314" s="207"/>
      <c r="BV314" s="207"/>
      <c r="BW314" s="207"/>
      <c r="BX314" s="207"/>
      <c r="BY314" s="207"/>
      <c r="BZ314" s="207"/>
      <c r="CA314" s="207"/>
      <c r="CB314" s="207"/>
      <c r="CC314" s="207"/>
      <c r="CD314" s="207"/>
      <c r="CE314" s="207"/>
      <c r="CF314" s="207"/>
      <c r="CG314" s="207"/>
      <c r="CH314" s="207"/>
      <c r="CI314" s="207"/>
      <c r="CJ314" s="207"/>
      <c r="CK314" s="207"/>
      <c r="CL314" s="207"/>
      <c r="CM314" s="207"/>
      <c r="CN314" s="207"/>
      <c r="CO314" s="207"/>
      <c r="CP314" s="207"/>
      <c r="CQ314" s="207"/>
      <c r="CR314" s="207"/>
      <c r="CS314" s="207"/>
      <c r="CT314" s="207"/>
      <c r="CU314" s="207"/>
      <c r="CV314" s="207"/>
      <c r="CW314" s="207"/>
      <c r="CX314" s="207"/>
      <c r="CY314" s="207"/>
      <c r="CZ314" s="207"/>
      <c r="DA314" s="207"/>
      <c r="DB314" s="207"/>
      <c r="DC314" s="207"/>
      <c r="DD314" s="207"/>
      <c r="DE314" s="207"/>
      <c r="DF314" s="207"/>
      <c r="DG314" s="207"/>
      <c r="DH314" s="207"/>
      <c r="DI314" s="207"/>
      <c r="DJ314" s="207"/>
      <c r="DK314" s="207"/>
      <c r="DL314" s="207"/>
      <c r="DM314" s="207"/>
      <c r="DN314" s="207"/>
      <c r="DO314" s="207"/>
      <c r="DP314" s="207"/>
      <c r="DQ314" s="207"/>
      <c r="DR314" s="207"/>
      <c r="DS314" s="207"/>
      <c r="DT314" s="207"/>
      <c r="DU314" s="207"/>
      <c r="DV314" s="207"/>
      <c r="DW314" s="207"/>
      <c r="DX314" s="207"/>
      <c r="DY314" s="207"/>
      <c r="DZ314" s="207"/>
      <c r="EA314" s="207"/>
      <c r="EB314" s="207"/>
      <c r="EC314" s="207"/>
      <c r="ED314" s="207"/>
      <c r="EE314" s="207"/>
      <c r="EF314" s="207"/>
      <c r="EG314" s="207"/>
      <c r="EH314" s="207"/>
      <c r="EI314" s="207"/>
      <c r="EJ314" s="207"/>
      <c r="EK314" s="207"/>
      <c r="EL314" s="207"/>
      <c r="EM314" s="207"/>
      <c r="EN314" s="207"/>
      <c r="EO314" s="207"/>
      <c r="EP314" s="207"/>
      <c r="EQ314" s="207"/>
      <c r="ER314" s="207"/>
      <c r="ES314" s="207"/>
      <c r="ET314" s="207"/>
      <c r="EU314" s="207"/>
      <c r="EV314" s="207"/>
      <c r="EW314" s="207"/>
      <c r="EX314" s="207"/>
      <c r="EY314" s="207"/>
      <c r="EZ314" s="207"/>
      <c r="FA314" s="207"/>
      <c r="FB314" s="207"/>
      <c r="FC314" s="207"/>
      <c r="FD314" s="207"/>
      <c r="FE314" s="207"/>
      <c r="FF314" s="207"/>
      <c r="FG314" s="207"/>
      <c r="FH314" s="207"/>
      <c r="FI314" s="207"/>
      <c r="FJ314" s="207"/>
      <c r="FK314" s="207"/>
      <c r="FL314" s="207"/>
      <c r="FM314" s="207"/>
      <c r="FN314" s="207"/>
      <c r="FO314" s="207"/>
      <c r="FP314" s="207"/>
      <c r="FQ314" s="207"/>
      <c r="FR314" s="207"/>
      <c r="FS314" s="207"/>
      <c r="FT314" s="207"/>
      <c r="FU314" s="207"/>
      <c r="FV314" s="207"/>
      <c r="FW314" s="207"/>
      <c r="FX314" s="207"/>
      <c r="FY314" s="207"/>
      <c r="FZ314" s="207"/>
      <c r="GA314" s="207"/>
      <c r="GB314" s="207"/>
      <c r="GC314" s="207"/>
      <c r="GD314" s="207"/>
      <c r="GE314" s="207"/>
      <c r="GF314" s="207"/>
      <c r="GG314" s="207"/>
      <c r="GH314" s="207"/>
      <c r="GI314" s="207"/>
      <c r="GJ314" s="207"/>
      <c r="GK314" s="207"/>
      <c r="GL314" s="207"/>
      <c r="GM314" s="207"/>
      <c r="GN314" s="207"/>
      <c r="GO314" s="207"/>
      <c r="GP314" s="207"/>
      <c r="GQ314" s="207"/>
      <c r="GR314" s="207"/>
      <c r="GS314" s="207"/>
    </row>
    <row r="315" spans="2:237" s="199" customFormat="1" ht="21.5" thickBot="1" x14ac:dyDescent="0.55000000000000004">
      <c r="B315" s="297" t="s">
        <v>65</v>
      </c>
      <c r="C315" s="298"/>
      <c r="D315" s="299"/>
      <c r="F315" s="300" t="s">
        <v>23</v>
      </c>
      <c r="G315" s="301"/>
      <c r="H315" s="301"/>
      <c r="I315" s="301"/>
      <c r="J315" s="301"/>
      <c r="K315" s="301"/>
      <c r="L315" s="301"/>
      <c r="M315" s="302"/>
      <c r="O315" s="303" t="s">
        <v>24</v>
      </c>
      <c r="P315" s="304"/>
      <c r="Q315" s="304"/>
      <c r="R315" s="304"/>
      <c r="S315" s="304"/>
      <c r="T315" s="304"/>
      <c r="U315" s="304"/>
      <c r="V315" s="305"/>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c r="BI315" s="207"/>
      <c r="BJ315" s="207"/>
      <c r="BK315" s="207"/>
      <c r="BL315" s="207"/>
      <c r="BM315" s="207"/>
      <c r="BN315" s="207"/>
      <c r="BO315" s="207"/>
      <c r="BP315" s="207"/>
      <c r="BQ315" s="207"/>
      <c r="BR315" s="207"/>
      <c r="BS315" s="207"/>
      <c r="BT315" s="207"/>
      <c r="BU315" s="207"/>
      <c r="BV315" s="207"/>
      <c r="BW315" s="207"/>
      <c r="BX315" s="207"/>
      <c r="BY315" s="207"/>
      <c r="BZ315" s="207"/>
      <c r="CA315" s="207"/>
      <c r="CB315" s="207"/>
      <c r="CC315" s="207"/>
      <c r="CD315" s="207"/>
      <c r="CE315" s="207"/>
      <c r="CF315" s="207"/>
      <c r="CG315" s="207"/>
      <c r="CH315" s="207"/>
      <c r="CI315" s="207"/>
      <c r="CJ315" s="207"/>
      <c r="CK315" s="207"/>
      <c r="CL315" s="207"/>
      <c r="CM315" s="207"/>
      <c r="CN315" s="207"/>
      <c r="CO315" s="207"/>
      <c r="CP315" s="207"/>
      <c r="CQ315" s="207"/>
      <c r="CR315" s="207"/>
      <c r="CS315" s="207"/>
      <c r="CT315" s="207"/>
      <c r="CU315" s="207"/>
      <c r="CV315" s="207"/>
      <c r="CW315" s="207"/>
      <c r="CX315" s="207"/>
      <c r="CY315" s="207"/>
      <c r="CZ315" s="207"/>
      <c r="DA315" s="207"/>
      <c r="DB315" s="207"/>
      <c r="DC315" s="207"/>
      <c r="DD315" s="207"/>
      <c r="DE315" s="207"/>
      <c r="DF315" s="207"/>
      <c r="DG315" s="207"/>
      <c r="DH315" s="207"/>
      <c r="DI315" s="207"/>
      <c r="DJ315" s="207"/>
      <c r="DK315" s="207"/>
      <c r="DL315" s="207"/>
      <c r="DM315" s="207"/>
      <c r="DN315" s="207"/>
      <c r="DO315" s="207"/>
      <c r="DP315" s="207"/>
      <c r="DQ315" s="207"/>
      <c r="DR315" s="207"/>
      <c r="DS315" s="207"/>
      <c r="DT315" s="207"/>
      <c r="DU315" s="207"/>
      <c r="DV315" s="207"/>
      <c r="DW315" s="207"/>
      <c r="DX315" s="207"/>
      <c r="DY315" s="207"/>
      <c r="DZ315" s="207"/>
      <c r="EA315" s="207"/>
      <c r="EB315" s="207"/>
      <c r="EC315" s="207"/>
      <c r="ED315" s="207"/>
      <c r="EE315" s="207"/>
      <c r="EF315" s="207"/>
      <c r="EG315" s="207"/>
      <c r="EH315" s="207"/>
      <c r="EI315" s="207"/>
      <c r="EJ315" s="207"/>
      <c r="EK315" s="207"/>
      <c r="EL315" s="207"/>
      <c r="EM315" s="207"/>
      <c r="EN315" s="207"/>
      <c r="EO315" s="207"/>
      <c r="EP315" s="207"/>
      <c r="EQ315" s="207"/>
      <c r="ER315" s="207"/>
      <c r="ES315" s="207"/>
      <c r="ET315" s="207"/>
      <c r="EU315" s="207"/>
      <c r="EV315" s="207"/>
      <c r="EW315" s="207"/>
      <c r="EX315" s="207"/>
      <c r="EY315" s="207"/>
      <c r="EZ315" s="207"/>
      <c r="FA315" s="207"/>
      <c r="FB315" s="207"/>
      <c r="FC315" s="207"/>
      <c r="FD315" s="207"/>
      <c r="FE315" s="207"/>
      <c r="FF315" s="207"/>
      <c r="FG315" s="207"/>
      <c r="FH315" s="207"/>
      <c r="FI315" s="207"/>
      <c r="FJ315" s="207"/>
      <c r="FK315" s="207"/>
      <c r="FL315" s="207"/>
      <c r="FM315" s="207"/>
      <c r="FN315" s="207"/>
      <c r="FO315" s="207"/>
      <c r="FP315" s="207"/>
      <c r="FQ315" s="207"/>
      <c r="FR315" s="207"/>
      <c r="FS315" s="207"/>
      <c r="FT315" s="207"/>
      <c r="FU315" s="207"/>
      <c r="FV315" s="207"/>
      <c r="FW315" s="207"/>
      <c r="FX315" s="207"/>
      <c r="FY315" s="207"/>
      <c r="FZ315" s="207"/>
      <c r="GA315" s="207"/>
      <c r="GB315" s="207"/>
      <c r="GC315" s="207"/>
      <c r="GD315" s="207"/>
      <c r="GE315" s="207"/>
      <c r="GF315" s="207"/>
      <c r="GG315" s="207"/>
      <c r="GH315" s="207"/>
      <c r="GI315" s="207"/>
      <c r="GJ315" s="207"/>
      <c r="GK315" s="207"/>
      <c r="GL315" s="207"/>
      <c r="GM315" s="207"/>
      <c r="GN315" s="207"/>
      <c r="GO315" s="207"/>
      <c r="GP315" s="207"/>
      <c r="GQ315" s="207"/>
      <c r="GR315" s="207"/>
      <c r="GS315" s="207"/>
    </row>
    <row r="316" spans="2:237" s="199" customFormat="1" ht="21.5" thickBot="1" x14ac:dyDescent="0.55000000000000004">
      <c r="B316" s="247" t="s">
        <v>354</v>
      </c>
      <c r="C316" s="220"/>
      <c r="D316" s="248"/>
      <c r="F316" s="250" t="s">
        <v>354</v>
      </c>
      <c r="G316" s="251"/>
      <c r="H316" s="212"/>
      <c r="I316" s="252"/>
      <c r="J316" s="252"/>
      <c r="K316" s="212"/>
      <c r="L316" s="212"/>
      <c r="M316" s="306" t="s">
        <v>26</v>
      </c>
      <c r="O316" s="217" t="s">
        <v>354</v>
      </c>
      <c r="P316" s="214"/>
      <c r="Q316" s="214"/>
      <c r="R316" s="214"/>
      <c r="S316" s="214"/>
      <c r="T316" s="214"/>
      <c r="U316" s="215"/>
      <c r="V316" s="308" t="s">
        <v>27</v>
      </c>
      <c r="X316" s="218" t="s">
        <v>354</v>
      </c>
      <c r="Y316" s="208" t="s">
        <v>198</v>
      </c>
      <c r="Z316" s="208" t="s">
        <v>199</v>
      </c>
      <c r="AA316" s="208" t="s">
        <v>200</v>
      </c>
      <c r="AB316" s="208" t="s">
        <v>201</v>
      </c>
      <c r="AC316" s="208" t="s">
        <v>202</v>
      </c>
      <c r="AD316" s="208" t="s">
        <v>203</v>
      </c>
      <c r="AE316" s="272" t="s">
        <v>205</v>
      </c>
      <c r="AF316" s="272" t="s">
        <v>206</v>
      </c>
      <c r="AG316" s="272" t="s">
        <v>207</v>
      </c>
      <c r="AH316" s="272" t="s">
        <v>208</v>
      </c>
      <c r="AI316" s="272" t="s">
        <v>209</v>
      </c>
      <c r="AJ316" s="272" t="s">
        <v>210</v>
      </c>
      <c r="AK316" s="272" t="s">
        <v>211</v>
      </c>
      <c r="AL316" s="272" t="s">
        <v>212</v>
      </c>
      <c r="AM316" s="272" t="s">
        <v>213</v>
      </c>
      <c r="AN316" s="272" t="s">
        <v>214</v>
      </c>
      <c r="AO316" s="272" t="s">
        <v>215</v>
      </c>
      <c r="AP316" s="272" t="s">
        <v>216</v>
      </c>
      <c r="AQ316" s="272" t="s">
        <v>217</v>
      </c>
      <c r="AR316" s="272" t="s">
        <v>218</v>
      </c>
      <c r="AS316" s="272" t="s">
        <v>219</v>
      </c>
      <c r="AT316" s="272" t="s">
        <v>220</v>
      </c>
      <c r="AU316" s="272" t="s">
        <v>221</v>
      </c>
      <c r="AV316" s="272" t="s">
        <v>222</v>
      </c>
      <c r="AW316" s="272" t="s">
        <v>223</v>
      </c>
      <c r="AX316" s="272" t="s">
        <v>224</v>
      </c>
      <c r="AY316" s="272" t="s">
        <v>225</v>
      </c>
      <c r="AZ316" s="272" t="s">
        <v>226</v>
      </c>
      <c r="BA316" s="272" t="s">
        <v>227</v>
      </c>
      <c r="BB316" s="272" t="s">
        <v>228</v>
      </c>
      <c r="BC316" s="272" t="s">
        <v>229</v>
      </c>
      <c r="BD316" s="272" t="s">
        <v>230</v>
      </c>
      <c r="BE316" s="272" t="s">
        <v>231</v>
      </c>
      <c r="BF316" s="272" t="s">
        <v>232</v>
      </c>
      <c r="BG316" s="272" t="s">
        <v>233</v>
      </c>
      <c r="BH316" s="272" t="s">
        <v>234</v>
      </c>
      <c r="BI316" s="207"/>
      <c r="BJ316" s="207"/>
      <c r="BK316" s="207"/>
      <c r="BL316" s="207"/>
      <c r="BM316" s="207"/>
      <c r="BN316" s="207"/>
      <c r="BO316" s="207"/>
      <c r="BP316" s="207"/>
      <c r="BQ316" s="207"/>
      <c r="BR316" s="207"/>
      <c r="BS316" s="207"/>
      <c r="BT316" s="207"/>
      <c r="BU316" s="207"/>
      <c r="BV316" s="207"/>
      <c r="BW316" s="207"/>
      <c r="BX316" s="207"/>
      <c r="BY316" s="207"/>
      <c r="BZ316" s="207"/>
      <c r="CA316" s="207"/>
      <c r="CB316" s="207"/>
      <c r="CC316" s="207"/>
      <c r="CD316" s="207"/>
      <c r="CE316" s="207"/>
      <c r="CF316" s="207"/>
      <c r="CG316" s="207"/>
      <c r="CH316" s="207"/>
      <c r="CI316" s="207"/>
      <c r="CJ316" s="207"/>
      <c r="CK316" s="207"/>
      <c r="CL316" s="207"/>
      <c r="CM316" s="207"/>
      <c r="CN316" s="207"/>
      <c r="CO316" s="207"/>
      <c r="CP316" s="207"/>
      <c r="CQ316" s="207"/>
      <c r="CR316" s="207"/>
      <c r="CS316" s="207"/>
      <c r="CT316" s="207"/>
      <c r="CU316" s="207"/>
      <c r="CV316" s="207"/>
      <c r="CW316" s="207"/>
      <c r="CX316" s="207"/>
      <c r="CY316" s="207"/>
      <c r="CZ316" s="207"/>
      <c r="DA316" s="207"/>
      <c r="DB316" s="207"/>
      <c r="DC316" s="207"/>
      <c r="DD316" s="207"/>
      <c r="DE316" s="207"/>
      <c r="DF316" s="207"/>
      <c r="DG316" s="207"/>
      <c r="DH316" s="207"/>
      <c r="DI316" s="207"/>
      <c r="DJ316" s="207"/>
      <c r="DK316" s="207"/>
      <c r="DL316" s="207"/>
      <c r="DM316" s="207"/>
      <c r="DN316" s="207"/>
      <c r="DO316" s="207"/>
      <c r="DP316" s="207"/>
      <c r="DQ316" s="207"/>
      <c r="DR316" s="207"/>
      <c r="DS316" s="207"/>
      <c r="DT316" s="207"/>
      <c r="DU316" s="207"/>
      <c r="DV316" s="207"/>
      <c r="DW316" s="207"/>
      <c r="DX316" s="207"/>
      <c r="DY316" s="207"/>
      <c r="DZ316" s="207"/>
      <c r="EA316" s="207"/>
      <c r="EB316" s="207"/>
      <c r="EC316" s="207"/>
      <c r="ED316" s="207"/>
      <c r="EE316" s="207"/>
      <c r="EF316" s="207"/>
      <c r="EG316" s="207"/>
      <c r="EH316" s="207"/>
      <c r="EI316" s="207"/>
      <c r="EJ316" s="207"/>
      <c r="EK316" s="207"/>
      <c r="EL316" s="207"/>
      <c r="EM316" s="207"/>
      <c r="EN316" s="207"/>
      <c r="EO316" s="207"/>
      <c r="EP316" s="207"/>
      <c r="EQ316" s="207"/>
      <c r="ER316" s="207"/>
      <c r="ES316" s="207"/>
      <c r="ET316" s="207"/>
      <c r="EU316" s="207"/>
      <c r="EV316" s="207"/>
      <c r="EW316" s="207"/>
      <c r="EX316" s="207"/>
      <c r="EY316" s="207"/>
      <c r="EZ316" s="207"/>
      <c r="FA316" s="207"/>
      <c r="FB316" s="207"/>
      <c r="FC316" s="207"/>
      <c r="FD316" s="207"/>
      <c r="FE316" s="207"/>
      <c r="FF316" s="207"/>
      <c r="FG316" s="207"/>
      <c r="FH316" s="207"/>
      <c r="FI316" s="207"/>
      <c r="FJ316" s="207"/>
      <c r="FK316" s="207"/>
      <c r="FL316" s="207"/>
      <c r="FM316" s="207"/>
      <c r="FN316" s="207"/>
      <c r="FO316" s="207"/>
      <c r="FP316" s="207"/>
      <c r="FQ316" s="207"/>
      <c r="FR316" s="207"/>
      <c r="FS316" s="207"/>
      <c r="FT316" s="207"/>
      <c r="FU316" s="207"/>
      <c r="FV316" s="207"/>
      <c r="FW316" s="207"/>
      <c r="FX316" s="207"/>
      <c r="FY316" s="207"/>
      <c r="FZ316" s="207"/>
      <c r="GA316" s="207"/>
      <c r="GB316" s="207"/>
      <c r="GC316" s="207"/>
      <c r="GD316" s="207"/>
      <c r="GE316" s="207"/>
      <c r="GF316" s="207"/>
      <c r="GG316" s="207"/>
      <c r="GH316" s="207"/>
      <c r="GI316" s="207"/>
      <c r="GJ316" s="207"/>
      <c r="GK316" s="207"/>
      <c r="GL316" s="207"/>
      <c r="GM316" s="207"/>
      <c r="GN316" s="207"/>
      <c r="GO316" s="207"/>
      <c r="GP316" s="207"/>
      <c r="GQ316" s="207"/>
      <c r="GR316" s="207"/>
      <c r="GS316" s="207"/>
    </row>
    <row r="317" spans="2:237" s="199" customFormat="1" ht="21.5" thickBot="1" x14ac:dyDescent="0.55000000000000004">
      <c r="B317" s="219" t="s">
        <v>66</v>
      </c>
      <c r="C317" s="220"/>
      <c r="D317" s="202"/>
      <c r="F317" s="253"/>
      <c r="G317" s="212"/>
      <c r="H317" s="254"/>
      <c r="I317" s="281" t="s">
        <v>31</v>
      </c>
      <c r="J317" s="282"/>
      <c r="K317" s="310" t="s">
        <v>32</v>
      </c>
      <c r="L317" s="311"/>
      <c r="M317" s="306"/>
      <c r="O317" s="283" t="s">
        <v>30</v>
      </c>
      <c r="P317" s="284"/>
      <c r="Q317" s="204"/>
      <c r="R317" s="283" t="s">
        <v>31</v>
      </c>
      <c r="S317" s="284"/>
      <c r="T317" s="310" t="s">
        <v>32</v>
      </c>
      <c r="U317" s="311"/>
      <c r="V317" s="308"/>
      <c r="W317" s="221"/>
      <c r="X317" s="222" t="s">
        <v>67</v>
      </c>
      <c r="Y317" s="206"/>
      <c r="Z317" s="206"/>
      <c r="AA317" s="206"/>
      <c r="AB317" s="206"/>
      <c r="AC317" s="206"/>
      <c r="AD317" s="206"/>
      <c r="AE317" s="206"/>
      <c r="AF317" s="206"/>
      <c r="AG317" s="206"/>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206"/>
      <c r="BE317" s="206"/>
      <c r="BF317" s="206"/>
      <c r="BG317" s="206"/>
      <c r="BH317" s="206"/>
      <c r="BI317" s="207"/>
      <c r="BJ317" s="207">
        <f>Y317</f>
        <v>0</v>
      </c>
      <c r="BK317" s="207">
        <f t="shared" ref="BK317:BK319" si="2893">Z317</f>
        <v>0</v>
      </c>
      <c r="BL317" s="207">
        <f t="shared" ref="BL317:BL319" si="2894">AA317</f>
        <v>0</v>
      </c>
      <c r="BM317" s="207">
        <f t="shared" ref="BM317:BM319" si="2895">AB317</f>
        <v>0</v>
      </c>
      <c r="BN317" s="207">
        <f t="shared" ref="BN317:BN319" si="2896">AC317</f>
        <v>0</v>
      </c>
      <c r="BO317" s="207">
        <f t="shared" ref="BO317:BO319" si="2897">AD317</f>
        <v>0</v>
      </c>
      <c r="BP317" s="207">
        <f t="shared" ref="BP317:BP319" si="2898">AE317</f>
        <v>0</v>
      </c>
      <c r="BQ317" s="207">
        <f t="shared" ref="BQ317:BQ319" si="2899">AF317</f>
        <v>0</v>
      </c>
      <c r="BR317" s="207">
        <f t="shared" ref="BR317:BR319" si="2900">AG317</f>
        <v>0</v>
      </c>
      <c r="BS317" s="207">
        <f t="shared" ref="BS317:BS319" si="2901">AH317</f>
        <v>0</v>
      </c>
      <c r="BT317" s="207">
        <f t="shared" ref="BT317:BT319" si="2902">AI317</f>
        <v>0</v>
      </c>
      <c r="BU317" s="207">
        <f>AJ317</f>
        <v>0</v>
      </c>
      <c r="BV317" s="207">
        <f t="shared" ref="BV317:BV319" si="2903">AK317</f>
        <v>0</v>
      </c>
      <c r="BW317" s="207">
        <f t="shared" ref="BW317:BW319" si="2904">AL317</f>
        <v>0</v>
      </c>
      <c r="BX317" s="207">
        <f t="shared" ref="BX317:BX319" si="2905">AM317</f>
        <v>0</v>
      </c>
      <c r="BY317" s="207">
        <f t="shared" ref="BY317:BY319" si="2906">AN317</f>
        <v>0</v>
      </c>
      <c r="BZ317" s="207">
        <f t="shared" ref="BZ317:BZ319" si="2907">AO317</f>
        <v>0</v>
      </c>
      <c r="CA317" s="207">
        <f t="shared" ref="CA317:CA319" si="2908">AP317</f>
        <v>0</v>
      </c>
      <c r="CB317" s="207">
        <f t="shared" ref="CB317:CB319" si="2909">AQ317</f>
        <v>0</v>
      </c>
      <c r="CC317" s="207">
        <f t="shared" ref="CC317:CC319" si="2910">AR317</f>
        <v>0</v>
      </c>
      <c r="CD317" s="207">
        <f t="shared" ref="CD317:CD319" si="2911">AS317</f>
        <v>0</v>
      </c>
      <c r="CE317" s="207">
        <f t="shared" ref="CE317:CE319" si="2912">AT317</f>
        <v>0</v>
      </c>
      <c r="CF317" s="207">
        <f t="shared" ref="CF317:CF319" si="2913">AU317</f>
        <v>0</v>
      </c>
      <c r="CG317" s="207">
        <f t="shared" ref="CG317:CG319" si="2914">AV317</f>
        <v>0</v>
      </c>
      <c r="CH317" s="207">
        <f t="shared" ref="CH317:CH319" si="2915">AW317</f>
        <v>0</v>
      </c>
      <c r="CI317" s="207">
        <f t="shared" ref="CI317:CI319" si="2916">AX317</f>
        <v>0</v>
      </c>
      <c r="CJ317" s="207">
        <f t="shared" ref="CJ317:CJ319" si="2917">AY317</f>
        <v>0</v>
      </c>
      <c r="CK317" s="207">
        <f t="shared" ref="CK317:CK319" si="2918">AZ317</f>
        <v>0</v>
      </c>
      <c r="CL317" s="207">
        <f t="shared" ref="CL317:CL319" si="2919">BA317</f>
        <v>0</v>
      </c>
      <c r="CM317" s="207">
        <f t="shared" ref="CM317:CM319" si="2920">BB317</f>
        <v>0</v>
      </c>
      <c r="CN317" s="207">
        <f t="shared" ref="CN317:CN319" si="2921">BC317</f>
        <v>0</v>
      </c>
      <c r="CO317" s="207">
        <f t="shared" ref="CO317:CO319" si="2922">BD317</f>
        <v>0</v>
      </c>
      <c r="CP317" s="207">
        <f t="shared" ref="CP317:CP319" si="2923">BE317</f>
        <v>0</v>
      </c>
      <c r="CQ317" s="207">
        <f t="shared" ref="CQ317:CQ319" si="2924">BF317</f>
        <v>0</v>
      </c>
      <c r="CR317" s="207">
        <f>BG317</f>
        <v>0</v>
      </c>
      <c r="CS317" s="207">
        <f t="shared" ref="CS317:CS318" si="2925">BH317</f>
        <v>0</v>
      </c>
      <c r="CT317" s="207">
        <f>Y318</f>
        <v>0</v>
      </c>
      <c r="CU317" s="207">
        <f t="shared" ref="CU317" si="2926">Z318</f>
        <v>0</v>
      </c>
      <c r="CV317" s="207">
        <f t="shared" ref="CV317" si="2927">AA318</f>
        <v>0</v>
      </c>
      <c r="CW317" s="207">
        <f t="shared" ref="CW317" si="2928">AB318</f>
        <v>0</v>
      </c>
      <c r="CX317" s="207">
        <f t="shared" ref="CX317" si="2929">AC318</f>
        <v>0</v>
      </c>
      <c r="CY317" s="207">
        <f t="shared" ref="CY317" si="2930">AD318</f>
        <v>0</v>
      </c>
      <c r="CZ317" s="207">
        <f t="shared" ref="CZ317" si="2931">AE318</f>
        <v>0</v>
      </c>
      <c r="DA317" s="207">
        <f t="shared" ref="DA317" si="2932">AF318</f>
        <v>0</v>
      </c>
      <c r="DB317" s="207">
        <f t="shared" ref="DB317" si="2933">AG318</f>
        <v>0</v>
      </c>
      <c r="DC317" s="207">
        <f t="shared" ref="DC317" si="2934">AH318</f>
        <v>0</v>
      </c>
      <c r="DD317" s="207">
        <f t="shared" ref="DD317" si="2935">AI318</f>
        <v>0</v>
      </c>
      <c r="DE317" s="207">
        <f>AJ318</f>
        <v>0</v>
      </c>
      <c r="DF317" s="207">
        <f t="shared" ref="DF317" si="2936">AK318</f>
        <v>0</v>
      </c>
      <c r="DG317" s="207">
        <f t="shared" ref="DG317" si="2937">AL318</f>
        <v>0</v>
      </c>
      <c r="DH317" s="207">
        <f t="shared" ref="DH317" si="2938">AM318</f>
        <v>0</v>
      </c>
      <c r="DI317" s="207">
        <f t="shared" ref="DI317" si="2939">AN318</f>
        <v>0</v>
      </c>
      <c r="DJ317" s="207">
        <f t="shared" ref="DJ317" si="2940">AO318</f>
        <v>0</v>
      </c>
      <c r="DK317" s="207">
        <f t="shared" ref="DK317" si="2941">AP318</f>
        <v>0</v>
      </c>
      <c r="DL317" s="207">
        <f t="shared" ref="DL317" si="2942">AQ318</f>
        <v>0</v>
      </c>
      <c r="DM317" s="207">
        <f t="shared" ref="DM317" si="2943">AR318</f>
        <v>0</v>
      </c>
      <c r="DN317" s="207">
        <f t="shared" ref="DN317" si="2944">AS318</f>
        <v>0</v>
      </c>
      <c r="DO317" s="207">
        <f t="shared" ref="DO317" si="2945">AT318</f>
        <v>0</v>
      </c>
      <c r="DP317" s="207">
        <f t="shared" ref="DP317" si="2946">AU318</f>
        <v>0</v>
      </c>
      <c r="DQ317" s="207">
        <f t="shared" ref="DQ317" si="2947">AV318</f>
        <v>0</v>
      </c>
      <c r="DR317" s="207">
        <f t="shared" ref="DR317" si="2948">AW318</f>
        <v>0</v>
      </c>
      <c r="DS317" s="207">
        <f t="shared" ref="DS317" si="2949">AX318</f>
        <v>0</v>
      </c>
      <c r="DT317" s="207">
        <f t="shared" ref="DT317" si="2950">AY318</f>
        <v>0</v>
      </c>
      <c r="DU317" s="207">
        <f t="shared" ref="DU317" si="2951">AZ318</f>
        <v>0</v>
      </c>
      <c r="DV317" s="207">
        <f t="shared" ref="DV317" si="2952">BA318</f>
        <v>0</v>
      </c>
      <c r="DW317" s="207">
        <f t="shared" ref="DW317" si="2953">BB318</f>
        <v>0</v>
      </c>
      <c r="DX317" s="207">
        <f t="shared" ref="DX317" si="2954">BC318</f>
        <v>0</v>
      </c>
      <c r="DY317" s="207">
        <f t="shared" ref="DY317" si="2955">BD318</f>
        <v>0</v>
      </c>
      <c r="DZ317" s="207">
        <f t="shared" ref="DZ317" si="2956">BE318</f>
        <v>0</v>
      </c>
      <c r="EA317" s="207">
        <f t="shared" ref="EA317" si="2957">BF318</f>
        <v>0</v>
      </c>
      <c r="EB317" s="207">
        <f t="shared" ref="EB317" si="2958">BG318</f>
        <v>0</v>
      </c>
      <c r="EC317" s="207">
        <f t="shared" ref="EC317" si="2959">BH318</f>
        <v>0</v>
      </c>
      <c r="ED317" s="207">
        <f>Y319</f>
        <v>0</v>
      </c>
      <c r="EE317" s="207">
        <f t="shared" ref="EE317" si="2960">Z319</f>
        <v>0</v>
      </c>
      <c r="EF317" s="207">
        <f t="shared" ref="EF317" si="2961">AA319</f>
        <v>0</v>
      </c>
      <c r="EG317" s="207">
        <f t="shared" ref="EG317" si="2962">AB319</f>
        <v>0</v>
      </c>
      <c r="EH317" s="207">
        <f t="shared" ref="EH317" si="2963">AC319</f>
        <v>0</v>
      </c>
      <c r="EI317" s="207">
        <f t="shared" ref="EI317" si="2964">AD319</f>
        <v>0</v>
      </c>
      <c r="EJ317" s="207">
        <f t="shared" ref="EJ317" si="2965">AE319</f>
        <v>0</v>
      </c>
      <c r="EK317" s="207">
        <f t="shared" ref="EK317" si="2966">AF319</f>
        <v>0</v>
      </c>
      <c r="EL317" s="207">
        <f t="shared" ref="EL317" si="2967">AG319</f>
        <v>0</v>
      </c>
      <c r="EM317" s="207">
        <f t="shared" ref="EM317" si="2968">AH319</f>
        <v>0</v>
      </c>
      <c r="EN317" s="207">
        <f t="shared" ref="EN317" si="2969">AI319</f>
        <v>0</v>
      </c>
      <c r="EO317" s="207">
        <f>AJ319</f>
        <v>0</v>
      </c>
      <c r="EP317" s="207">
        <f t="shared" ref="EP317" si="2970">AK319</f>
        <v>0</v>
      </c>
      <c r="EQ317" s="207">
        <f t="shared" ref="EQ317" si="2971">AL319</f>
        <v>0</v>
      </c>
      <c r="ER317" s="207">
        <f t="shared" ref="ER317" si="2972">AM319</f>
        <v>0</v>
      </c>
      <c r="ES317" s="207">
        <f t="shared" ref="ES317" si="2973">AN319</f>
        <v>0</v>
      </c>
      <c r="ET317" s="207">
        <f t="shared" ref="ET317" si="2974">AO319</f>
        <v>0</v>
      </c>
      <c r="EU317" s="207">
        <f t="shared" ref="EU317" si="2975">AP319</f>
        <v>0</v>
      </c>
      <c r="EV317" s="207">
        <f t="shared" ref="EV317" si="2976">AQ319</f>
        <v>0</v>
      </c>
      <c r="EW317" s="207">
        <f t="shared" ref="EW317" si="2977">AR319</f>
        <v>0</v>
      </c>
      <c r="EX317" s="207">
        <f t="shared" ref="EX317" si="2978">AS319</f>
        <v>0</v>
      </c>
      <c r="EY317" s="207">
        <f t="shared" ref="EY317" si="2979">AT319</f>
        <v>0</v>
      </c>
      <c r="EZ317" s="207">
        <f t="shared" ref="EZ317" si="2980">AU319</f>
        <v>0</v>
      </c>
      <c r="FA317" s="207">
        <f t="shared" ref="FA317" si="2981">AV319</f>
        <v>0</v>
      </c>
      <c r="FB317" s="207">
        <f t="shared" ref="FB317" si="2982">AW319</f>
        <v>0</v>
      </c>
      <c r="FC317" s="207">
        <f t="shared" ref="FC317" si="2983">AX319</f>
        <v>0</v>
      </c>
      <c r="FD317" s="207">
        <f t="shared" ref="FD317" si="2984">AY319</f>
        <v>0</v>
      </c>
      <c r="FE317" s="207">
        <f t="shared" ref="FE317" si="2985">AZ319</f>
        <v>0</v>
      </c>
      <c r="FF317" s="207">
        <f t="shared" ref="FF317" si="2986">BA319</f>
        <v>0</v>
      </c>
      <c r="FG317" s="207">
        <f t="shared" ref="FG317" si="2987">BB319</f>
        <v>0</v>
      </c>
      <c r="FH317" s="207">
        <f t="shared" ref="FH317" si="2988">BC319</f>
        <v>0</v>
      </c>
      <c r="FI317" s="207">
        <f t="shared" ref="FI317" si="2989">BD319</f>
        <v>0</v>
      </c>
      <c r="FJ317" s="207">
        <f t="shared" ref="FJ317" si="2990">BE319</f>
        <v>0</v>
      </c>
      <c r="FK317" s="207">
        <f t="shared" ref="FK317" si="2991">BF319</f>
        <v>0</v>
      </c>
      <c r="FL317" s="207">
        <f t="shared" ref="FL317" si="2992">BG319</f>
        <v>0</v>
      </c>
      <c r="FM317" s="207">
        <f t="shared" ref="FM317" si="2993">BH319</f>
        <v>0</v>
      </c>
      <c r="FN317" s="207">
        <f>'Coversheet'!$D$5</f>
        <v>0</v>
      </c>
      <c r="FO317" s="207">
        <f>'Coversheet'!$D$6</f>
        <v>0</v>
      </c>
      <c r="FP317" s="207">
        <f>'Coversheet'!$H$14</f>
        <v>0</v>
      </c>
      <c r="FQ317" s="207">
        <f>'Coversheet'!$H$15</f>
        <v>0</v>
      </c>
      <c r="FR317" s="207" t="str">
        <f>'Coversheet'!$D$12</f>
        <v>Select</v>
      </c>
      <c r="FS317" s="207" t="str">
        <f>'Coversheet'!$B$1</f>
        <v>Retail Collaborative Program Report v 01/2024</v>
      </c>
      <c r="FT317" s="266">
        <f>'Coversheet'!$G$15</f>
        <v>0</v>
      </c>
      <c r="FU317" s="207">
        <f>'Coversheet'!$G$16</f>
        <v>0</v>
      </c>
      <c r="FV317" s="266" t="str">
        <f>'Coversheet'!$D$7</f>
        <v>Select Recipient Name</v>
      </c>
      <c r="FW317" s="266" t="str">
        <f>'Coversheet'!$E$7</f>
        <v>Select Recipient Name</v>
      </c>
      <c r="FX317" s="266" t="str">
        <f>'Coversheet'!$F$7</f>
        <v>Select Recipient Name</v>
      </c>
      <c r="FY317" s="266" t="str">
        <f>'Coversheet'!$G$7</f>
        <v>Select Recipient Name</v>
      </c>
      <c r="FZ317" s="266">
        <f>D317</f>
        <v>0</v>
      </c>
      <c r="GA317" s="266">
        <f>D318</f>
        <v>0</v>
      </c>
      <c r="GB317" s="267">
        <f>B320</f>
        <v>0</v>
      </c>
      <c r="GC317" s="207">
        <f>D312</f>
        <v>0</v>
      </c>
      <c r="GD317" s="266">
        <f>H312</f>
        <v>0</v>
      </c>
      <c r="GE317" s="207" t="str">
        <f>P312</f>
        <v>Select</v>
      </c>
      <c r="GF317" s="207">
        <f>S312</f>
        <v>0</v>
      </c>
      <c r="GG317" s="266">
        <f>H317</f>
        <v>0</v>
      </c>
      <c r="GH317" s="266">
        <f>H318</f>
        <v>0</v>
      </c>
      <c r="GI317" s="207" t="str">
        <f>K317</f>
        <v>Select</v>
      </c>
      <c r="GJ317" s="207" t="str">
        <f>L318</f>
        <v>Select</v>
      </c>
      <c r="GK317" s="207">
        <f>F320</f>
        <v>0</v>
      </c>
      <c r="GL317" s="207">
        <f>M320</f>
        <v>0</v>
      </c>
      <c r="GM317" s="266">
        <f>Q317</f>
        <v>0</v>
      </c>
      <c r="GN317" s="266">
        <f>Q318</f>
        <v>0</v>
      </c>
      <c r="GO317" s="207" t="str">
        <f>T317</f>
        <v>Select</v>
      </c>
      <c r="GP317" s="207" t="str">
        <f>U318</f>
        <v>Select</v>
      </c>
      <c r="GQ317" s="207" t="str">
        <f>O320</f>
        <v>[If this Plan of Action was reported as complete at your Mid-Year Report and no additional updates are needed please skip the Annual Report Response Section. Otherwise, complete the Annual Report Response section and replace this bracketed text with your Progress Report]</v>
      </c>
      <c r="GR317" s="207">
        <f>V320</f>
        <v>0</v>
      </c>
      <c r="GS317" s="207" t="s">
        <v>354</v>
      </c>
      <c r="GT317" s="207" t="str">
        <f>'Performance Elements'!$C$14</f>
        <v xml:space="preserve">Develop a national Food Code adoption strategy (includes integrating FC Adoption Tool Kit into the strategy – NEW ERA DELIVERABLE 3.2.3 </v>
      </c>
      <c r="GU317"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17" s="207" t="str">
        <f>'Performance Elements'!$C$16</f>
        <v>Increase enrollment and active participation and application of the Retail Food Regulatory Program Standards.</v>
      </c>
      <c r="GW317"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17" s="207" t="str">
        <f>'Performance Elements'!$C$18</f>
        <v>Increase number of establishments that have well developed and implemented Food Safety Management Systems (FSMS)s (Includes well developed employee health program). – NEW ERA DELIVERABLE 3.2.3</v>
      </c>
      <c r="GY317" s="207" t="str">
        <f>'Performance Elements'!$C$19</f>
        <v xml:space="preserve">Develop a strategy to enhance communication and better tell our story </v>
      </c>
      <c r="GZ317" s="207">
        <f>'Performance Elements'!$C$21</f>
        <v>0</v>
      </c>
      <c r="HA317" s="207">
        <f>'Performance Elements'!$C$22</f>
        <v>0</v>
      </c>
      <c r="HB317" s="207">
        <f>'Performance Elements'!$C$23</f>
        <v>0</v>
      </c>
      <c r="HC317" s="207">
        <f>'Performance Elements'!$C$24</f>
        <v>0</v>
      </c>
      <c r="HD317" s="207">
        <f>'Performance Elements'!$C$25</f>
        <v>0</v>
      </c>
      <c r="HE317" s="207">
        <f>'Performance Elements'!$C$26</f>
        <v>0</v>
      </c>
      <c r="HF317" s="207">
        <f>'Performance Elements'!$C$27</f>
        <v>0</v>
      </c>
      <c r="HG317" s="207">
        <f>'Performance Elements'!$C$28</f>
        <v>0</v>
      </c>
      <c r="HH317" s="207">
        <f>'Performance Elements'!$C$29</f>
        <v>0</v>
      </c>
      <c r="HI317" s="207">
        <f>'Performance Elements'!$C$30</f>
        <v>0</v>
      </c>
      <c r="HJ317" s="207">
        <f>'Performance Elements'!$C$31</f>
        <v>0</v>
      </c>
      <c r="HK317" s="207">
        <f>'Performance Elements'!$C$32</f>
        <v>0</v>
      </c>
      <c r="HL317" s="207">
        <f>'Performance Elements'!$C$33</f>
        <v>0</v>
      </c>
      <c r="HM317" s="207">
        <f>'Performance Elements'!$C$34</f>
        <v>0</v>
      </c>
      <c r="HN317" s="207">
        <f>'Performance Elements'!$C$35</f>
        <v>0</v>
      </c>
      <c r="HO317" s="207">
        <f>'Performance Elements'!$C$36</f>
        <v>0</v>
      </c>
      <c r="HP317" s="207">
        <f>'Performance Elements'!$C$37</f>
        <v>0</v>
      </c>
      <c r="HQ317" s="207">
        <f>'Performance Elements'!$C$38</f>
        <v>0</v>
      </c>
      <c r="HR317" s="207">
        <f>'Performance Elements'!$C$39</f>
        <v>0</v>
      </c>
      <c r="HS317" s="207">
        <f>'Performance Elements'!$C$40</f>
        <v>0</v>
      </c>
      <c r="HT317" s="207">
        <f>'Performance Elements'!$C$41</f>
        <v>0</v>
      </c>
      <c r="HU317" s="207">
        <f>'Performance Elements'!$C$42</f>
        <v>0</v>
      </c>
      <c r="HV317" s="207">
        <f>'Performance Elements'!$C$43</f>
        <v>0</v>
      </c>
      <c r="HW317" s="207">
        <f>'Performance Elements'!$C$44</f>
        <v>0</v>
      </c>
      <c r="HX317" s="207">
        <f>'Performance Elements'!$C$45</f>
        <v>0</v>
      </c>
      <c r="HY317" s="207">
        <f>'Performance Elements'!$C$46</f>
        <v>0</v>
      </c>
      <c r="HZ317" s="207">
        <f>'Performance Elements'!$C$46</f>
        <v>0</v>
      </c>
      <c r="IA317" s="207">
        <f>'Performance Elements'!$C$47</f>
        <v>0</v>
      </c>
      <c r="IB317" s="207">
        <f>'Performance Elements'!$C$48</f>
        <v>0</v>
      </c>
      <c r="IC317" s="207">
        <f>'Performance Elements'!$C$49</f>
        <v>0</v>
      </c>
    </row>
    <row r="318" spans="2:237" s="199" customFormat="1" ht="21.5" thickBot="1" x14ac:dyDescent="0.55000000000000004">
      <c r="B318" s="219" t="s">
        <v>34</v>
      </c>
      <c r="C318" s="220"/>
      <c r="D318" s="202"/>
      <c r="F318" s="253"/>
      <c r="G318" s="212"/>
      <c r="H318" s="254"/>
      <c r="I318" s="281" t="s">
        <v>36</v>
      </c>
      <c r="J318" s="281"/>
      <c r="K318" s="282"/>
      <c r="L318" s="223" t="s">
        <v>32</v>
      </c>
      <c r="M318" s="306"/>
      <c r="O318" s="283" t="s">
        <v>35</v>
      </c>
      <c r="P318" s="284"/>
      <c r="Q318" s="204"/>
      <c r="R318" s="283" t="s">
        <v>36</v>
      </c>
      <c r="S318" s="285"/>
      <c r="T318" s="284"/>
      <c r="U318" s="223" t="s">
        <v>32</v>
      </c>
      <c r="V318" s="308"/>
      <c r="W318" s="224"/>
      <c r="X318" s="225" t="s">
        <v>37</v>
      </c>
      <c r="Y318" s="206"/>
      <c r="Z318" s="206"/>
      <c r="AA318" s="206"/>
      <c r="AB318" s="206"/>
      <c r="AC318" s="206"/>
      <c r="AD318" s="206"/>
      <c r="AE318" s="206"/>
      <c r="AF318" s="206"/>
      <c r="AG318" s="206"/>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c r="BI318" s="207"/>
      <c r="BJ318" s="207">
        <f>Y318</f>
        <v>0</v>
      </c>
      <c r="BK318" s="207">
        <f t="shared" si="2893"/>
        <v>0</v>
      </c>
      <c r="BL318" s="207">
        <f t="shared" si="2894"/>
        <v>0</v>
      </c>
      <c r="BM318" s="207">
        <f t="shared" si="2895"/>
        <v>0</v>
      </c>
      <c r="BN318" s="207">
        <f t="shared" si="2896"/>
        <v>0</v>
      </c>
      <c r="BO318" s="207">
        <f t="shared" si="2897"/>
        <v>0</v>
      </c>
      <c r="BP318" s="207">
        <f t="shared" si="2898"/>
        <v>0</v>
      </c>
      <c r="BQ318" s="207">
        <f t="shared" si="2899"/>
        <v>0</v>
      </c>
      <c r="BR318" s="207">
        <f t="shared" si="2900"/>
        <v>0</v>
      </c>
      <c r="BS318" s="207">
        <f t="shared" si="2901"/>
        <v>0</v>
      </c>
      <c r="BT318" s="207">
        <f t="shared" si="2902"/>
        <v>0</v>
      </c>
      <c r="BU318" s="207">
        <f t="shared" ref="BU318" si="2994">AJ318</f>
        <v>0</v>
      </c>
      <c r="BV318" s="207">
        <f t="shared" si="2903"/>
        <v>0</v>
      </c>
      <c r="BW318" s="207">
        <f t="shared" si="2904"/>
        <v>0</v>
      </c>
      <c r="BX318" s="207">
        <f t="shared" si="2905"/>
        <v>0</v>
      </c>
      <c r="BY318" s="207">
        <f t="shared" si="2906"/>
        <v>0</v>
      </c>
      <c r="BZ318" s="207">
        <f t="shared" si="2907"/>
        <v>0</v>
      </c>
      <c r="CA318" s="207">
        <f t="shared" si="2908"/>
        <v>0</v>
      </c>
      <c r="CB318" s="207">
        <f t="shared" si="2909"/>
        <v>0</v>
      </c>
      <c r="CC318" s="207">
        <f t="shared" si="2910"/>
        <v>0</v>
      </c>
      <c r="CD318" s="207">
        <f t="shared" si="2911"/>
        <v>0</v>
      </c>
      <c r="CE318" s="207">
        <f t="shared" si="2912"/>
        <v>0</v>
      </c>
      <c r="CF318" s="207">
        <f t="shared" si="2913"/>
        <v>0</v>
      </c>
      <c r="CG318" s="207">
        <f t="shared" si="2914"/>
        <v>0</v>
      </c>
      <c r="CH318" s="207">
        <f t="shared" si="2915"/>
        <v>0</v>
      </c>
      <c r="CI318" s="207">
        <f t="shared" si="2916"/>
        <v>0</v>
      </c>
      <c r="CJ318" s="207">
        <f t="shared" si="2917"/>
        <v>0</v>
      </c>
      <c r="CK318" s="207">
        <f t="shared" si="2918"/>
        <v>0</v>
      </c>
      <c r="CL318" s="207">
        <f t="shared" si="2919"/>
        <v>0</v>
      </c>
      <c r="CM318" s="207">
        <f t="shared" si="2920"/>
        <v>0</v>
      </c>
      <c r="CN318" s="207">
        <f t="shared" si="2921"/>
        <v>0</v>
      </c>
      <c r="CO318" s="207">
        <f t="shared" si="2922"/>
        <v>0</v>
      </c>
      <c r="CP318" s="207">
        <f t="shared" si="2923"/>
        <v>0</v>
      </c>
      <c r="CQ318" s="207">
        <f t="shared" si="2924"/>
        <v>0</v>
      </c>
      <c r="CR318" s="207">
        <f t="shared" ref="CR318" si="2995">BG318</f>
        <v>0</v>
      </c>
      <c r="CS318" s="207">
        <f t="shared" si="2925"/>
        <v>0</v>
      </c>
      <c r="CT318" s="207"/>
      <c r="CU318" s="207"/>
      <c r="CV318" s="207"/>
      <c r="CW318" s="207"/>
      <c r="CX318" s="207"/>
      <c r="CY318" s="207"/>
      <c r="CZ318" s="207"/>
      <c r="DA318" s="207"/>
      <c r="DB318" s="207"/>
      <c r="DC318" s="207"/>
      <c r="DD318" s="207"/>
      <c r="DE318" s="207"/>
      <c r="DF318" s="207"/>
      <c r="DG318" s="207"/>
      <c r="DH318" s="207"/>
      <c r="DI318" s="207"/>
      <c r="DJ318" s="207"/>
      <c r="DK318" s="207"/>
      <c r="DL318" s="207"/>
      <c r="DM318" s="207"/>
      <c r="DN318" s="207"/>
      <c r="DO318" s="207"/>
      <c r="DP318" s="207"/>
      <c r="DQ318" s="207"/>
      <c r="DR318" s="207"/>
      <c r="DS318" s="207"/>
      <c r="DT318" s="207"/>
      <c r="DU318" s="207"/>
      <c r="DV318" s="207"/>
      <c r="DW318" s="207"/>
      <c r="DX318" s="207"/>
      <c r="DY318" s="207"/>
      <c r="DZ318" s="207"/>
      <c r="EA318" s="207"/>
      <c r="EB318" s="207"/>
      <c r="EC318" s="207"/>
      <c r="ED318" s="207"/>
      <c r="EE318" s="207"/>
      <c r="EF318" s="207"/>
      <c r="EG318" s="207"/>
      <c r="EH318" s="207"/>
      <c r="EI318" s="207"/>
      <c r="EJ318" s="207"/>
      <c r="EK318" s="207"/>
      <c r="EL318" s="207"/>
      <c r="EM318" s="207"/>
      <c r="EN318" s="207"/>
      <c r="EO318" s="207"/>
      <c r="EP318" s="207"/>
      <c r="EQ318" s="207"/>
      <c r="ER318" s="207"/>
      <c r="ES318" s="207"/>
      <c r="ET318" s="207"/>
      <c r="EU318" s="207"/>
      <c r="EV318" s="207"/>
      <c r="EW318" s="207"/>
      <c r="EX318" s="207"/>
      <c r="EY318" s="207"/>
      <c r="EZ318" s="207"/>
      <c r="FA318" s="207"/>
      <c r="FB318" s="207"/>
      <c r="FC318" s="207"/>
      <c r="FD318" s="207"/>
      <c r="FE318" s="207"/>
      <c r="FF318" s="207"/>
      <c r="FG318" s="207"/>
      <c r="FH318" s="207"/>
      <c r="FI318" s="207"/>
      <c r="FJ318" s="207"/>
      <c r="FK318" s="207"/>
      <c r="FL318" s="207"/>
      <c r="FM318" s="207"/>
      <c r="FN318" s="207">
        <f>'Coversheet'!$D$5</f>
        <v>0</v>
      </c>
      <c r="FO318" s="207">
        <f>'Coversheet'!$D$6</f>
        <v>0</v>
      </c>
      <c r="FP318" s="207">
        <f>'Coversheet'!$H$14</f>
        <v>0</v>
      </c>
      <c r="FQ318" s="207">
        <f>'Coversheet'!$H$15</f>
        <v>0</v>
      </c>
      <c r="FR318" s="207" t="str">
        <f>'Coversheet'!$D$12</f>
        <v>Select</v>
      </c>
      <c r="FS318" s="207" t="str">
        <f>'Coversheet'!$B$1</f>
        <v>Retail Collaborative Program Report v 01/2024</v>
      </c>
      <c r="FT318" s="266">
        <f>'Coversheet'!$G$15</f>
        <v>0</v>
      </c>
      <c r="FU318" s="207">
        <f>'Coversheet'!$G$16</f>
        <v>0</v>
      </c>
      <c r="FV318" s="266" t="str">
        <f>'Coversheet'!$D$7</f>
        <v>Select Recipient Name</v>
      </c>
      <c r="FW318" s="266" t="str">
        <f>'Coversheet'!$E$7</f>
        <v>Select Recipient Name</v>
      </c>
      <c r="FX318" s="266" t="str">
        <f>'Coversheet'!$F$7</f>
        <v>Select Recipient Name</v>
      </c>
      <c r="FY318" s="266" t="str">
        <f>'Coversheet'!$G$7</f>
        <v>Select Recipient Name</v>
      </c>
      <c r="FZ318" s="207"/>
      <c r="GA318" s="207"/>
      <c r="GB318" s="207"/>
      <c r="GC318" s="207"/>
      <c r="GD318" s="207"/>
      <c r="GE318" s="207"/>
      <c r="GF318" s="207"/>
      <c r="GG318" s="207"/>
      <c r="GH318" s="207"/>
      <c r="GI318" s="207"/>
      <c r="GJ318" s="207"/>
      <c r="GK318" s="207"/>
      <c r="GL318" s="207"/>
      <c r="GM318" s="207"/>
      <c r="GN318" s="207"/>
      <c r="GO318" s="207"/>
      <c r="GP318" s="207"/>
      <c r="GQ318" s="207"/>
      <c r="GR318" s="207"/>
      <c r="GS318" s="207" t="s">
        <v>354</v>
      </c>
      <c r="GT318" s="207" t="str">
        <f>'Performance Elements'!$C$14</f>
        <v xml:space="preserve">Develop a national Food Code adoption strategy (includes integrating FC Adoption Tool Kit into the strategy – NEW ERA DELIVERABLE 3.2.3 </v>
      </c>
      <c r="GU318"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18" s="207" t="str">
        <f>'Performance Elements'!$C$16</f>
        <v>Increase enrollment and active participation and application of the Retail Food Regulatory Program Standards.</v>
      </c>
      <c r="GW318"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18" s="207" t="str">
        <f>'Performance Elements'!$C$18</f>
        <v>Increase number of establishments that have well developed and implemented Food Safety Management Systems (FSMS)s (Includes well developed employee health program). – NEW ERA DELIVERABLE 3.2.3</v>
      </c>
      <c r="GY318" s="207" t="str">
        <f>'Performance Elements'!$C$19</f>
        <v xml:space="preserve">Develop a strategy to enhance communication and better tell our story </v>
      </c>
      <c r="GZ318" s="207">
        <f>'Performance Elements'!$C$21</f>
        <v>0</v>
      </c>
      <c r="HA318" s="207">
        <f>'Performance Elements'!$C$22</f>
        <v>0</v>
      </c>
      <c r="HB318" s="207">
        <f>'Performance Elements'!$C$23</f>
        <v>0</v>
      </c>
      <c r="HC318" s="207">
        <f>'Performance Elements'!$C$24</f>
        <v>0</v>
      </c>
      <c r="HD318" s="207">
        <f>'Performance Elements'!$C$25</f>
        <v>0</v>
      </c>
      <c r="HE318" s="207">
        <f>'Performance Elements'!$C$26</f>
        <v>0</v>
      </c>
      <c r="HF318" s="207">
        <f>'Performance Elements'!$C$27</f>
        <v>0</v>
      </c>
      <c r="HG318" s="207">
        <f>'Performance Elements'!$C$28</f>
        <v>0</v>
      </c>
      <c r="HH318" s="207">
        <f>'Performance Elements'!$C$29</f>
        <v>0</v>
      </c>
      <c r="HI318" s="207">
        <f>'Performance Elements'!$C$30</f>
        <v>0</v>
      </c>
      <c r="HJ318" s="207">
        <f>'Performance Elements'!$C$31</f>
        <v>0</v>
      </c>
      <c r="HK318" s="207">
        <f>'Performance Elements'!$C$32</f>
        <v>0</v>
      </c>
      <c r="HL318" s="207">
        <f>'Performance Elements'!$C$33</f>
        <v>0</v>
      </c>
      <c r="HM318" s="207">
        <f>'Performance Elements'!$C$34</f>
        <v>0</v>
      </c>
      <c r="HN318" s="207">
        <f>'Performance Elements'!$C$35</f>
        <v>0</v>
      </c>
      <c r="HO318" s="207">
        <f>'Performance Elements'!$C$36</f>
        <v>0</v>
      </c>
      <c r="HP318" s="207">
        <f>'Performance Elements'!$C$37</f>
        <v>0</v>
      </c>
      <c r="HQ318" s="207">
        <f>'Performance Elements'!$C$38</f>
        <v>0</v>
      </c>
      <c r="HR318" s="207">
        <f>'Performance Elements'!$C$39</f>
        <v>0</v>
      </c>
      <c r="HS318" s="207">
        <f>'Performance Elements'!$C$40</f>
        <v>0</v>
      </c>
      <c r="HT318" s="207">
        <f>'Performance Elements'!$C$41</f>
        <v>0</v>
      </c>
      <c r="HU318" s="207">
        <f>'Performance Elements'!$C$42</f>
        <v>0</v>
      </c>
      <c r="HV318" s="207">
        <f>'Performance Elements'!$C$43</f>
        <v>0</v>
      </c>
      <c r="HW318" s="207">
        <f>'Performance Elements'!$C$44</f>
        <v>0</v>
      </c>
      <c r="HX318" s="207">
        <f>'Performance Elements'!$C$45</f>
        <v>0</v>
      </c>
      <c r="HY318" s="207">
        <f>'Performance Elements'!$C$46</f>
        <v>0</v>
      </c>
      <c r="HZ318" s="207">
        <f>'Performance Elements'!$C$46</f>
        <v>0</v>
      </c>
      <c r="IA318" s="207">
        <f>'Performance Elements'!$C$47</f>
        <v>0</v>
      </c>
      <c r="IB318" s="207">
        <f>'Performance Elements'!$C$48</f>
        <v>0</v>
      </c>
      <c r="IC318" s="207">
        <f>'Performance Elements'!$C$49</f>
        <v>0</v>
      </c>
    </row>
    <row r="319" spans="2:237" s="199" customFormat="1" ht="21.5" thickBot="1" x14ac:dyDescent="0.55000000000000004">
      <c r="B319" s="286" t="s">
        <v>68</v>
      </c>
      <c r="C319" s="287"/>
      <c r="D319" s="288"/>
      <c r="F319" s="226" t="s">
        <v>39</v>
      </c>
      <c r="G319" s="216"/>
      <c r="H319" s="216"/>
      <c r="I319" s="216"/>
      <c r="J319" s="216"/>
      <c r="K319" s="216"/>
      <c r="L319" s="255"/>
      <c r="M319" s="307"/>
      <c r="O319" s="227" t="s">
        <v>53</v>
      </c>
      <c r="P319" s="228"/>
      <c r="Q319" s="228"/>
      <c r="R319" s="228"/>
      <c r="S319" s="228"/>
      <c r="T319" s="228"/>
      <c r="U319" s="229"/>
      <c r="V319" s="309"/>
      <c r="W319" s="203"/>
      <c r="X319" s="230" t="s">
        <v>41</v>
      </c>
      <c r="Y319" s="206"/>
      <c r="Z319" s="206"/>
      <c r="AA319" s="206"/>
      <c r="AB319" s="206"/>
      <c r="AC319" s="206"/>
      <c r="AD319" s="206"/>
      <c r="AE319" s="206"/>
      <c r="AF319" s="206"/>
      <c r="AG319" s="206"/>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c r="BI319" s="207"/>
      <c r="BJ319" s="207">
        <f>Y319</f>
        <v>0</v>
      </c>
      <c r="BK319" s="207">
        <f t="shared" si="2893"/>
        <v>0</v>
      </c>
      <c r="BL319" s="207">
        <f t="shared" si="2894"/>
        <v>0</v>
      </c>
      <c r="BM319" s="207">
        <f t="shared" si="2895"/>
        <v>0</v>
      </c>
      <c r="BN319" s="207">
        <f t="shared" si="2896"/>
        <v>0</v>
      </c>
      <c r="BO319" s="207">
        <f t="shared" si="2897"/>
        <v>0</v>
      </c>
      <c r="BP319" s="207">
        <f t="shared" si="2898"/>
        <v>0</v>
      </c>
      <c r="BQ319" s="207">
        <f t="shared" si="2899"/>
        <v>0</v>
      </c>
      <c r="BR319" s="207">
        <f t="shared" si="2900"/>
        <v>0</v>
      </c>
      <c r="BS319" s="207">
        <f t="shared" si="2901"/>
        <v>0</v>
      </c>
      <c r="BT319" s="207">
        <f t="shared" si="2902"/>
        <v>0</v>
      </c>
      <c r="BU319" s="207">
        <f>AJ319</f>
        <v>0</v>
      </c>
      <c r="BV319" s="207">
        <f t="shared" si="2903"/>
        <v>0</v>
      </c>
      <c r="BW319" s="207">
        <f t="shared" si="2904"/>
        <v>0</v>
      </c>
      <c r="BX319" s="207">
        <f t="shared" si="2905"/>
        <v>0</v>
      </c>
      <c r="BY319" s="207">
        <f t="shared" si="2906"/>
        <v>0</v>
      </c>
      <c r="BZ319" s="207">
        <f t="shared" si="2907"/>
        <v>0</v>
      </c>
      <c r="CA319" s="207">
        <f t="shared" si="2908"/>
        <v>0</v>
      </c>
      <c r="CB319" s="207">
        <f t="shared" si="2909"/>
        <v>0</v>
      </c>
      <c r="CC319" s="207">
        <f t="shared" si="2910"/>
        <v>0</v>
      </c>
      <c r="CD319" s="207">
        <f t="shared" si="2911"/>
        <v>0</v>
      </c>
      <c r="CE319" s="207">
        <f t="shared" si="2912"/>
        <v>0</v>
      </c>
      <c r="CF319" s="207">
        <f t="shared" si="2913"/>
        <v>0</v>
      </c>
      <c r="CG319" s="207">
        <f t="shared" si="2914"/>
        <v>0</v>
      </c>
      <c r="CH319" s="207">
        <f t="shared" si="2915"/>
        <v>0</v>
      </c>
      <c r="CI319" s="207">
        <f t="shared" si="2916"/>
        <v>0</v>
      </c>
      <c r="CJ319" s="207">
        <f t="shared" si="2917"/>
        <v>0</v>
      </c>
      <c r="CK319" s="207">
        <f t="shared" si="2918"/>
        <v>0</v>
      </c>
      <c r="CL319" s="207">
        <f t="shared" si="2919"/>
        <v>0</v>
      </c>
      <c r="CM319" s="207">
        <f t="shared" si="2920"/>
        <v>0</v>
      </c>
      <c r="CN319" s="207">
        <f t="shared" si="2921"/>
        <v>0</v>
      </c>
      <c r="CO319" s="207">
        <f t="shared" si="2922"/>
        <v>0</v>
      </c>
      <c r="CP319" s="207">
        <f t="shared" si="2923"/>
        <v>0</v>
      </c>
      <c r="CQ319" s="207">
        <f t="shared" si="2924"/>
        <v>0</v>
      </c>
      <c r="CR319" s="207">
        <f>BG319</f>
        <v>0</v>
      </c>
      <c r="CS319" s="207">
        <f>BH319</f>
        <v>0</v>
      </c>
      <c r="CT319" s="207"/>
      <c r="CU319" s="207"/>
      <c r="CV319" s="207"/>
      <c r="CW319" s="207"/>
      <c r="CX319" s="207"/>
      <c r="CY319" s="207"/>
      <c r="CZ319" s="207"/>
      <c r="DA319" s="207"/>
      <c r="DB319" s="207"/>
      <c r="DC319" s="207"/>
      <c r="DD319" s="207"/>
      <c r="DE319" s="207"/>
      <c r="DF319" s="207"/>
      <c r="DG319" s="207"/>
      <c r="DH319" s="207"/>
      <c r="DI319" s="207"/>
      <c r="DJ319" s="207"/>
      <c r="DK319" s="207"/>
      <c r="DL319" s="207"/>
      <c r="DM319" s="207"/>
      <c r="DN319" s="207"/>
      <c r="DO319" s="207"/>
      <c r="DP319" s="207"/>
      <c r="DQ319" s="207"/>
      <c r="DR319" s="207"/>
      <c r="DS319" s="207"/>
      <c r="DT319" s="207"/>
      <c r="DU319" s="207"/>
      <c r="DV319" s="207"/>
      <c r="DW319" s="207"/>
      <c r="DX319" s="207"/>
      <c r="DY319" s="207"/>
      <c r="DZ319" s="207"/>
      <c r="EA319" s="207"/>
      <c r="EB319" s="207"/>
      <c r="EC319" s="207"/>
      <c r="ED319" s="207"/>
      <c r="EE319" s="207"/>
      <c r="EF319" s="207"/>
      <c r="EG319" s="207"/>
      <c r="EH319" s="207"/>
      <c r="EI319" s="207"/>
      <c r="EJ319" s="207"/>
      <c r="EK319" s="207"/>
      <c r="EL319" s="207"/>
      <c r="EM319" s="207"/>
      <c r="EN319" s="207"/>
      <c r="EO319" s="207"/>
      <c r="EP319" s="207"/>
      <c r="EQ319" s="207"/>
      <c r="ER319" s="207"/>
      <c r="ES319" s="207"/>
      <c r="ET319" s="207"/>
      <c r="EU319" s="207"/>
      <c r="EV319" s="207"/>
      <c r="EW319" s="207"/>
      <c r="EX319" s="207"/>
      <c r="EY319" s="207"/>
      <c r="EZ319" s="207"/>
      <c r="FA319" s="207"/>
      <c r="FB319" s="207"/>
      <c r="FC319" s="207"/>
      <c r="FD319" s="207"/>
      <c r="FE319" s="207"/>
      <c r="FF319" s="207"/>
      <c r="FG319" s="207"/>
      <c r="FH319" s="207"/>
      <c r="FI319" s="207"/>
      <c r="FJ319" s="207"/>
      <c r="FK319" s="207"/>
      <c r="FL319" s="207"/>
      <c r="FM319" s="207"/>
      <c r="FN319" s="207">
        <f>'Coversheet'!$D$5</f>
        <v>0</v>
      </c>
      <c r="FO319" s="207">
        <f>'Coversheet'!$D$6</f>
        <v>0</v>
      </c>
      <c r="FP319" s="207">
        <f>'Coversheet'!$H$14</f>
        <v>0</v>
      </c>
      <c r="FQ319" s="207">
        <f>'Coversheet'!$H$15</f>
        <v>0</v>
      </c>
      <c r="FR319" s="207" t="str">
        <f>'Coversheet'!$D$12</f>
        <v>Select</v>
      </c>
      <c r="FS319" s="207" t="str">
        <f>'Coversheet'!$B$1</f>
        <v>Retail Collaborative Program Report v 01/2024</v>
      </c>
      <c r="FT319" s="266">
        <f>'Coversheet'!$G$15</f>
        <v>0</v>
      </c>
      <c r="FU319" s="207">
        <f>'Coversheet'!$G$16</f>
        <v>0</v>
      </c>
      <c r="FV319" s="266" t="str">
        <f>'Coversheet'!$D$7</f>
        <v>Select Recipient Name</v>
      </c>
      <c r="FW319" s="266" t="str">
        <f>'Coversheet'!$E$7</f>
        <v>Select Recipient Name</v>
      </c>
      <c r="FX319" s="266" t="str">
        <f>'Coversheet'!$F$7</f>
        <v>Select Recipient Name</v>
      </c>
      <c r="FY319" s="266" t="str">
        <f>'Coversheet'!$G$7</f>
        <v>Select Recipient Name</v>
      </c>
      <c r="FZ319" s="207"/>
      <c r="GA319" s="207"/>
      <c r="GB319" s="207"/>
      <c r="GC319" s="207"/>
      <c r="GD319" s="207"/>
      <c r="GE319" s="207"/>
      <c r="GF319" s="207"/>
      <c r="GG319" s="207"/>
      <c r="GH319" s="207"/>
      <c r="GI319" s="207"/>
      <c r="GJ319" s="207"/>
      <c r="GK319" s="207"/>
      <c r="GL319" s="207"/>
      <c r="GM319" s="207"/>
      <c r="GN319" s="207"/>
      <c r="GO319" s="207"/>
      <c r="GP319" s="207"/>
      <c r="GQ319" s="207"/>
      <c r="GR319" s="207"/>
      <c r="GS319" s="207" t="s">
        <v>354</v>
      </c>
      <c r="GT319" s="207" t="str">
        <f>'Performance Elements'!$C$14</f>
        <v xml:space="preserve">Develop a national Food Code adoption strategy (includes integrating FC Adoption Tool Kit into the strategy – NEW ERA DELIVERABLE 3.2.3 </v>
      </c>
      <c r="GU319" s="207" t="str">
        <f>'Performance Elements'!$C$15</f>
        <v>Improve the regulatory approach, competency, and food safety culture in the regulatory community 
• Increase retail food regulatory programs applications of risk-based inspection methods – NEW ERA DELIVERABLE 3.2.7
• Increase retail food regulatory programs implementation of intervention strategies – NEW ERA DELIVERABLE 3.2.9</v>
      </c>
      <c r="GV319" s="207" t="str">
        <f>'Performance Elements'!$C$16</f>
        <v>Increase enrollment and active participation and application of the Retail Food Regulatory Program Standards.</v>
      </c>
      <c r="GW319" s="207" t="str">
        <f>'Performance Elements'!$C$17</f>
        <v>Improve Outbreak Investigations 
Develop and implement training, outreach, educational materials and opportunities, and other innovative approaches to assist SLTT regulatory jurisdictions with reducing the occurrence of foodborne illness risk factors in food establishments and responding more effectively to foodborne illness outbreaks – NEW ERA DELIVERABLE 3.2.6</v>
      </c>
      <c r="GX319" s="207" t="str">
        <f>'Performance Elements'!$C$18</f>
        <v>Increase number of establishments that have well developed and implemented Food Safety Management Systems (FSMS)s (Includes well developed employee health program). – NEW ERA DELIVERABLE 3.2.3</v>
      </c>
      <c r="GY319" s="207" t="str">
        <f>'Performance Elements'!$C$19</f>
        <v xml:space="preserve">Develop a strategy to enhance communication and better tell our story </v>
      </c>
      <c r="GZ319" s="207">
        <f>'Performance Elements'!$C$21</f>
        <v>0</v>
      </c>
      <c r="HA319" s="207">
        <f>'Performance Elements'!$C$22</f>
        <v>0</v>
      </c>
      <c r="HB319" s="207">
        <f>'Performance Elements'!$C$23</f>
        <v>0</v>
      </c>
      <c r="HC319" s="207">
        <f>'Performance Elements'!$C$24</f>
        <v>0</v>
      </c>
      <c r="HD319" s="207">
        <f>'Performance Elements'!$C$25</f>
        <v>0</v>
      </c>
      <c r="HE319" s="207">
        <f>'Performance Elements'!$C$26</f>
        <v>0</v>
      </c>
      <c r="HF319" s="207">
        <f>'Performance Elements'!$C$27</f>
        <v>0</v>
      </c>
      <c r="HG319" s="207">
        <f>'Performance Elements'!$C$28</f>
        <v>0</v>
      </c>
      <c r="HH319" s="207">
        <f>'Performance Elements'!$C$29</f>
        <v>0</v>
      </c>
      <c r="HI319" s="207">
        <f>'Performance Elements'!$C$30</f>
        <v>0</v>
      </c>
      <c r="HJ319" s="207">
        <f>'Performance Elements'!$C$31</f>
        <v>0</v>
      </c>
      <c r="HK319" s="207">
        <f>'Performance Elements'!$C$32</f>
        <v>0</v>
      </c>
      <c r="HL319" s="207">
        <f>'Performance Elements'!$C$33</f>
        <v>0</v>
      </c>
      <c r="HM319" s="207">
        <f>'Performance Elements'!$C$34</f>
        <v>0</v>
      </c>
      <c r="HN319" s="207">
        <f>'Performance Elements'!$C$35</f>
        <v>0</v>
      </c>
      <c r="HO319" s="207">
        <f>'Performance Elements'!$C$36</f>
        <v>0</v>
      </c>
      <c r="HP319" s="207">
        <f>'Performance Elements'!$C$37</f>
        <v>0</v>
      </c>
      <c r="HQ319" s="207">
        <f>'Performance Elements'!$C$38</f>
        <v>0</v>
      </c>
      <c r="HR319" s="207">
        <f>'Performance Elements'!$C$39</f>
        <v>0</v>
      </c>
      <c r="HS319" s="207">
        <f>'Performance Elements'!$C$40</f>
        <v>0</v>
      </c>
      <c r="HT319" s="207">
        <f>'Performance Elements'!$C$41</f>
        <v>0</v>
      </c>
      <c r="HU319" s="207">
        <f>'Performance Elements'!$C$42</f>
        <v>0</v>
      </c>
      <c r="HV319" s="207">
        <f>'Performance Elements'!$C$43</f>
        <v>0</v>
      </c>
      <c r="HW319" s="207">
        <f>'Performance Elements'!$C$44</f>
        <v>0</v>
      </c>
      <c r="HX319" s="207">
        <f>'Performance Elements'!$C$45</f>
        <v>0</v>
      </c>
      <c r="HY319" s="207">
        <f>'Performance Elements'!$C$46</f>
        <v>0</v>
      </c>
      <c r="HZ319" s="207">
        <f>'Performance Elements'!$C$46</f>
        <v>0</v>
      </c>
      <c r="IA319" s="207">
        <f>'Performance Elements'!$C$47</f>
        <v>0</v>
      </c>
      <c r="IB319" s="207">
        <f>'Performance Elements'!$C$48</f>
        <v>0</v>
      </c>
      <c r="IC319" s="207">
        <f>'Performance Elements'!$C$49</f>
        <v>0</v>
      </c>
    </row>
    <row r="320" spans="2:237" s="199" customFormat="1" ht="99.75" customHeight="1" thickBot="1" x14ac:dyDescent="0.4">
      <c r="B320" s="289"/>
      <c r="C320" s="290"/>
      <c r="D320" s="291"/>
      <c r="F320" s="292"/>
      <c r="G320" s="293"/>
      <c r="H320" s="293"/>
      <c r="I320" s="293"/>
      <c r="J320" s="293"/>
      <c r="K320" s="293"/>
      <c r="L320" s="294"/>
      <c r="M320" s="213"/>
      <c r="O320" s="292" t="s">
        <v>42</v>
      </c>
      <c r="P320" s="295"/>
      <c r="Q320" s="295"/>
      <c r="R320" s="295"/>
      <c r="S320" s="295"/>
      <c r="T320" s="295"/>
      <c r="U320" s="296"/>
      <c r="V320" s="213"/>
      <c r="W320" s="231"/>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c r="BI320" s="207"/>
      <c r="BJ320" s="207"/>
      <c r="BK320" s="207"/>
      <c r="BL320" s="207"/>
      <c r="BM320" s="207"/>
      <c r="BN320" s="207"/>
      <c r="BO320" s="207"/>
      <c r="BP320" s="207"/>
      <c r="BQ320" s="207"/>
      <c r="BR320" s="207"/>
      <c r="BS320" s="207"/>
      <c r="BT320" s="207"/>
      <c r="BU320" s="207"/>
      <c r="BV320" s="207"/>
      <c r="BW320" s="207"/>
      <c r="BX320" s="207"/>
      <c r="BY320" s="207"/>
      <c r="BZ320" s="207"/>
      <c r="CA320" s="207"/>
      <c r="CB320" s="207"/>
      <c r="CC320" s="207"/>
      <c r="CD320" s="207"/>
      <c r="CE320" s="207"/>
      <c r="CF320" s="207"/>
      <c r="CG320" s="207"/>
      <c r="CH320" s="207"/>
      <c r="CI320" s="207"/>
      <c r="CJ320" s="207"/>
      <c r="CK320" s="207"/>
      <c r="CL320" s="207"/>
      <c r="CM320" s="207"/>
      <c r="CN320" s="207"/>
      <c r="CO320" s="207"/>
      <c r="CP320" s="207"/>
      <c r="CQ320" s="207"/>
      <c r="CR320" s="207"/>
      <c r="CS320" s="207"/>
      <c r="CT320" s="207"/>
      <c r="CU320" s="207"/>
      <c r="CV320" s="207"/>
      <c r="CW320" s="207"/>
      <c r="CX320" s="207"/>
      <c r="CY320" s="207"/>
      <c r="CZ320" s="207"/>
      <c r="DA320" s="207"/>
      <c r="DB320" s="207"/>
      <c r="DC320" s="207"/>
      <c r="DD320" s="207"/>
      <c r="DE320" s="207"/>
      <c r="DF320" s="207"/>
      <c r="DG320" s="207"/>
      <c r="DH320" s="207"/>
      <c r="DI320" s="207"/>
      <c r="DJ320" s="207"/>
      <c r="DK320" s="207"/>
      <c r="DL320" s="207"/>
      <c r="DM320" s="207"/>
      <c r="DN320" s="207"/>
      <c r="DO320" s="207"/>
      <c r="DP320" s="207"/>
      <c r="DQ320" s="207"/>
      <c r="DR320" s="207"/>
      <c r="DS320" s="207"/>
      <c r="DT320" s="207"/>
      <c r="DU320" s="207"/>
      <c r="DV320" s="207"/>
      <c r="DW320" s="207"/>
      <c r="DX320" s="207"/>
      <c r="DY320" s="207"/>
      <c r="DZ320" s="207"/>
      <c r="EA320" s="207"/>
      <c r="EB320" s="207"/>
      <c r="EC320" s="207"/>
      <c r="ED320" s="207"/>
      <c r="EE320" s="207"/>
      <c r="EF320" s="207"/>
      <c r="EG320" s="207"/>
      <c r="EH320" s="207"/>
      <c r="EI320" s="207"/>
      <c r="EJ320" s="207"/>
      <c r="EK320" s="207"/>
      <c r="EL320" s="207"/>
      <c r="EM320" s="207"/>
      <c r="EN320" s="207"/>
      <c r="EO320" s="207"/>
      <c r="EP320" s="207"/>
      <c r="EQ320" s="207"/>
      <c r="ER320" s="207"/>
      <c r="ES320" s="207"/>
      <c r="ET320" s="207"/>
      <c r="EU320" s="207"/>
      <c r="EV320" s="207"/>
      <c r="EW320" s="207"/>
      <c r="EX320" s="207"/>
      <c r="EY320" s="207"/>
      <c r="EZ320" s="207"/>
      <c r="FA320" s="207"/>
      <c r="FB320" s="207"/>
      <c r="FC320" s="207"/>
      <c r="FD320" s="207"/>
      <c r="FE320" s="207"/>
      <c r="FF320" s="207"/>
      <c r="FG320" s="207"/>
      <c r="FH320" s="207"/>
      <c r="FI320" s="207"/>
      <c r="FJ320" s="207"/>
      <c r="FK320" s="207"/>
      <c r="FL320" s="207"/>
      <c r="FM320" s="207"/>
      <c r="FN320" s="207"/>
      <c r="FO320" s="207"/>
      <c r="FP320" s="207"/>
      <c r="FQ320" s="207"/>
      <c r="FR320" s="207"/>
      <c r="FS320" s="207"/>
      <c r="FT320" s="207"/>
      <c r="FU320" s="207"/>
      <c r="FV320" s="207"/>
      <c r="FW320" s="207"/>
      <c r="FX320" s="207"/>
      <c r="FY320" s="207"/>
      <c r="FZ320" s="207"/>
      <c r="GA320" s="207"/>
      <c r="GB320" s="207"/>
      <c r="GC320" s="207"/>
      <c r="GD320" s="207"/>
      <c r="GE320" s="207"/>
      <c r="GF320" s="207"/>
      <c r="GG320" s="207"/>
      <c r="GH320" s="207"/>
      <c r="GI320" s="207"/>
      <c r="GJ320" s="207"/>
      <c r="GK320" s="207"/>
      <c r="GL320" s="207"/>
      <c r="GM320" s="207"/>
      <c r="GN320" s="207"/>
      <c r="GO320" s="207"/>
      <c r="GP320" s="207"/>
      <c r="GQ320" s="207"/>
      <c r="GR320" s="207"/>
      <c r="GS320" s="207"/>
    </row>
    <row r="321" spans="2:201" s="199" customFormat="1" ht="24" customHeight="1" x14ac:dyDescent="0.35">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9" t="s">
        <v>73</v>
      </c>
      <c r="Y321" s="209"/>
      <c r="Z321" s="209"/>
      <c r="AA321" s="209"/>
      <c r="AB321" s="209"/>
      <c r="AC321" s="209"/>
      <c r="AD321" s="209"/>
      <c r="AE321" s="209"/>
      <c r="AF321" s="209"/>
      <c r="AG321" s="209"/>
      <c r="AH321" s="209"/>
      <c r="AI321" s="209"/>
      <c r="AJ321" s="209"/>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c r="BT321" s="207"/>
      <c r="BU321" s="207"/>
      <c r="BV321" s="207"/>
      <c r="BW321" s="207"/>
      <c r="BX321" s="207"/>
      <c r="BY321" s="207"/>
      <c r="BZ321" s="207"/>
      <c r="CA321" s="207"/>
      <c r="CB321" s="207"/>
      <c r="CC321" s="207"/>
      <c r="CD321" s="207"/>
      <c r="CE321" s="207"/>
      <c r="CF321" s="207"/>
      <c r="CG321" s="207"/>
      <c r="CH321" s="207"/>
      <c r="CI321" s="207"/>
      <c r="CJ321" s="207"/>
      <c r="CK321" s="207"/>
      <c r="CL321" s="207"/>
      <c r="CM321" s="207"/>
      <c r="CN321" s="207"/>
      <c r="CO321" s="207"/>
      <c r="CP321" s="207"/>
      <c r="CQ321" s="207"/>
      <c r="CR321" s="207"/>
      <c r="CS321" s="207"/>
      <c r="CT321" s="207"/>
      <c r="CU321" s="207"/>
      <c r="CV321" s="207"/>
      <c r="CW321" s="207"/>
      <c r="CX321" s="207"/>
      <c r="CY321" s="207"/>
      <c r="CZ321" s="207"/>
      <c r="DA321" s="207"/>
      <c r="DB321" s="207"/>
      <c r="DC321" s="207"/>
      <c r="DD321" s="207"/>
      <c r="DE321" s="207"/>
      <c r="DF321" s="207"/>
      <c r="DG321" s="207"/>
      <c r="DH321" s="207"/>
      <c r="DI321" s="207"/>
      <c r="DJ321" s="207"/>
      <c r="DK321" s="207"/>
      <c r="DL321" s="207"/>
      <c r="DM321" s="207"/>
      <c r="DN321" s="207"/>
      <c r="DO321" s="207"/>
      <c r="DP321" s="207"/>
      <c r="DQ321" s="207"/>
      <c r="DR321" s="207"/>
      <c r="DS321" s="207"/>
      <c r="DT321" s="207"/>
      <c r="DU321" s="207"/>
      <c r="DV321" s="207"/>
      <c r="DW321" s="207"/>
      <c r="DX321" s="207"/>
      <c r="DY321" s="207"/>
      <c r="DZ321" s="207"/>
      <c r="EA321" s="207"/>
      <c r="EB321" s="207"/>
      <c r="EC321" s="207"/>
      <c r="ED321" s="207"/>
      <c r="EE321" s="207"/>
      <c r="EF321" s="207"/>
      <c r="EG321" s="207"/>
      <c r="EH321" s="207"/>
      <c r="EI321" s="207"/>
      <c r="EJ321" s="207"/>
      <c r="EK321" s="207"/>
      <c r="EL321" s="207"/>
      <c r="EM321" s="207"/>
      <c r="EN321" s="207"/>
      <c r="EO321" s="207"/>
      <c r="EP321" s="207"/>
      <c r="EQ321" s="207"/>
      <c r="ER321" s="207"/>
      <c r="ES321" s="207"/>
      <c r="ET321" s="207"/>
      <c r="EU321" s="207"/>
      <c r="EV321" s="207"/>
      <c r="EW321" s="207"/>
      <c r="EX321" s="207"/>
      <c r="EY321" s="207"/>
      <c r="EZ321" s="207"/>
      <c r="FA321" s="207"/>
      <c r="FB321" s="207"/>
      <c r="FC321" s="207"/>
      <c r="FD321" s="207"/>
      <c r="FE321" s="207"/>
      <c r="FF321" s="207"/>
      <c r="FG321" s="207"/>
      <c r="FH321" s="207"/>
      <c r="FI321" s="207"/>
      <c r="FJ321" s="207"/>
      <c r="FK321" s="207"/>
      <c r="FL321" s="207"/>
      <c r="FM321" s="207"/>
      <c r="FN321" s="207"/>
      <c r="FO321" s="207"/>
      <c r="FP321" s="207"/>
      <c r="FQ321" s="207"/>
      <c r="FR321" s="207"/>
      <c r="FS321" s="207"/>
      <c r="FT321" s="207"/>
      <c r="FU321" s="207"/>
      <c r="FV321" s="207"/>
      <c r="FW321" s="207"/>
      <c r="FX321" s="207"/>
      <c r="FY321" s="207"/>
      <c r="FZ321" s="207"/>
      <c r="GA321" s="207"/>
      <c r="GB321" s="207"/>
      <c r="GC321" s="207"/>
      <c r="GD321" s="207"/>
      <c r="GE321" s="207"/>
      <c r="GF321" s="207"/>
      <c r="GG321" s="207"/>
      <c r="GH321" s="207"/>
      <c r="GI321" s="207"/>
      <c r="GJ321" s="207"/>
      <c r="GK321" s="207"/>
      <c r="GL321" s="207"/>
      <c r="GM321" s="207"/>
      <c r="GN321" s="207"/>
      <c r="GO321" s="207"/>
      <c r="GP321" s="207"/>
      <c r="GQ321" s="207"/>
      <c r="GR321" s="207"/>
      <c r="GS321" s="207"/>
    </row>
    <row r="322" spans="2:201" s="199" customFormat="1" x14ac:dyDescent="0.35">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c r="BT322" s="207"/>
      <c r="BU322" s="207"/>
      <c r="BV322" s="207"/>
      <c r="BW322" s="207"/>
      <c r="BX322" s="207"/>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c r="DG322" s="207"/>
      <c r="DH322" s="207"/>
      <c r="DI322" s="207"/>
      <c r="DJ322" s="207"/>
      <c r="DK322" s="207"/>
      <c r="DL322" s="207"/>
      <c r="DM322" s="207"/>
      <c r="DN322" s="207"/>
      <c r="DO322" s="207"/>
      <c r="DP322" s="207"/>
      <c r="DQ322" s="207"/>
      <c r="DR322" s="207"/>
      <c r="DS322" s="207"/>
      <c r="DT322" s="207"/>
      <c r="DU322" s="207"/>
      <c r="DV322" s="207"/>
      <c r="DW322" s="207"/>
      <c r="DX322" s="207"/>
      <c r="DY322" s="207"/>
      <c r="DZ322" s="207"/>
      <c r="EA322" s="207"/>
      <c r="EB322" s="207"/>
      <c r="EC322" s="207"/>
      <c r="ED322" s="207"/>
      <c r="EE322" s="207"/>
      <c r="EF322" s="207"/>
      <c r="EG322" s="207"/>
      <c r="EH322" s="207"/>
      <c r="EI322" s="207"/>
      <c r="EJ322" s="207"/>
      <c r="EK322" s="207"/>
      <c r="EL322" s="207"/>
      <c r="EM322" s="207"/>
      <c r="EN322" s="207"/>
      <c r="EO322" s="207"/>
      <c r="EP322" s="207"/>
      <c r="EQ322" s="207"/>
      <c r="ER322" s="207"/>
      <c r="ES322" s="207"/>
      <c r="ET322" s="207"/>
      <c r="EU322" s="207"/>
      <c r="EV322" s="207"/>
      <c r="EW322" s="207"/>
      <c r="EX322" s="207"/>
      <c r="EY322" s="207"/>
      <c r="EZ322" s="207"/>
      <c r="FA322" s="207"/>
      <c r="FB322" s="207"/>
      <c r="FC322" s="207"/>
      <c r="FD322" s="207"/>
      <c r="FE322" s="207"/>
      <c r="FF322" s="207"/>
      <c r="FG322" s="207"/>
      <c r="FH322" s="207"/>
      <c r="FI322" s="207"/>
      <c r="FJ322" s="207"/>
      <c r="FK322" s="207"/>
      <c r="FL322" s="207"/>
      <c r="FM322" s="207"/>
      <c r="FN322" s="207"/>
      <c r="FO322" s="207"/>
      <c r="FP322" s="207"/>
      <c r="FQ322" s="207"/>
      <c r="FR322" s="207"/>
      <c r="FS322" s="207"/>
      <c r="FT322" s="207"/>
      <c r="FU322" s="207"/>
      <c r="FV322" s="207"/>
      <c r="FW322" s="207"/>
      <c r="FX322" s="207"/>
      <c r="FY322" s="207"/>
      <c r="FZ322" s="207"/>
      <c r="GA322" s="207"/>
      <c r="GB322" s="207"/>
      <c r="GC322" s="207"/>
      <c r="GD322" s="207"/>
      <c r="GE322" s="207"/>
      <c r="GF322" s="207"/>
      <c r="GG322" s="207"/>
      <c r="GH322" s="207"/>
      <c r="GI322" s="207"/>
      <c r="GJ322" s="207"/>
      <c r="GK322" s="207"/>
      <c r="GL322" s="207"/>
      <c r="GM322" s="207"/>
      <c r="GN322" s="207"/>
      <c r="GO322" s="207"/>
      <c r="GP322" s="207"/>
      <c r="GQ322" s="207"/>
      <c r="GR322" s="207"/>
      <c r="GS322" s="207"/>
    </row>
    <row r="323" spans="2:201" x14ac:dyDescent="0.35">
      <c r="Y323" s="47"/>
      <c r="Z323" s="47"/>
      <c r="AA323" s="47"/>
      <c r="AB323" s="47"/>
      <c r="AC323" s="47"/>
      <c r="AD323" s="47"/>
      <c r="AE323" s="47"/>
      <c r="AF323" s="47"/>
      <c r="AG323" s="47"/>
      <c r="AH323" s="47"/>
      <c r="AI323" s="47"/>
      <c r="AJ323" s="47"/>
    </row>
    <row r="324" spans="2:201" x14ac:dyDescent="0.35">
      <c r="Y324" s="47"/>
      <c r="Z324" s="47"/>
      <c r="AA324" s="47"/>
      <c r="AB324" s="47"/>
      <c r="AC324" s="47"/>
      <c r="AD324" s="47"/>
      <c r="AE324" s="47"/>
      <c r="AF324" s="47"/>
      <c r="AG324" s="47"/>
      <c r="AH324" s="47"/>
      <c r="AI324" s="47"/>
      <c r="AJ324" s="47"/>
    </row>
    <row r="325" spans="2:201" x14ac:dyDescent="0.35">
      <c r="Y325" s="47"/>
      <c r="Z325" s="47"/>
      <c r="AA325" s="47"/>
      <c r="AB325" s="47"/>
      <c r="AC325" s="47"/>
      <c r="AD325" s="47"/>
      <c r="AE325" s="47"/>
      <c r="AF325" s="47"/>
      <c r="AG325" s="47"/>
      <c r="AH325" s="47"/>
      <c r="AI325" s="47"/>
      <c r="AJ325" s="47"/>
    </row>
    <row r="326" spans="2:201" x14ac:dyDescent="0.35">
      <c r="Y326" s="47"/>
      <c r="Z326" s="47"/>
      <c r="AA326" s="47"/>
      <c r="AB326" s="47"/>
      <c r="AC326" s="47"/>
      <c r="AD326" s="47"/>
      <c r="AE326" s="47"/>
      <c r="AF326" s="47"/>
      <c r="AG326" s="47"/>
      <c r="AH326" s="47"/>
      <c r="AI326" s="47"/>
      <c r="AJ326" s="47"/>
    </row>
    <row r="327" spans="2:201" x14ac:dyDescent="0.35">
      <c r="Y327" s="47"/>
      <c r="Z327" s="47"/>
      <c r="AA327" s="47"/>
      <c r="AB327" s="47"/>
      <c r="AC327" s="47"/>
      <c r="AD327" s="47"/>
      <c r="AE327" s="47"/>
      <c r="AF327" s="47"/>
      <c r="AG327" s="47"/>
      <c r="AH327" s="47"/>
      <c r="AI327" s="47"/>
      <c r="AJ327" s="47"/>
    </row>
    <row r="328" spans="2:201" x14ac:dyDescent="0.35">
      <c r="Y328" s="47"/>
      <c r="Z328" s="47"/>
      <c r="AA328" s="47"/>
      <c r="AB328" s="47"/>
      <c r="AC328" s="47"/>
      <c r="AD328" s="47"/>
      <c r="AE328" s="47"/>
      <c r="AF328" s="47"/>
      <c r="AG328" s="47"/>
      <c r="AH328" s="47"/>
      <c r="AI328" s="47"/>
      <c r="AJ328" s="47"/>
    </row>
    <row r="329" spans="2:201" x14ac:dyDescent="0.35">
      <c r="Y329" s="47"/>
      <c r="Z329" s="47"/>
      <c r="AA329" s="47"/>
      <c r="AB329" s="47"/>
      <c r="AC329" s="47"/>
      <c r="AD329" s="47"/>
      <c r="AE329" s="47"/>
      <c r="AF329" s="47"/>
      <c r="AG329" s="47"/>
      <c r="AH329" s="47"/>
      <c r="AI329" s="47"/>
      <c r="AJ329" s="47"/>
    </row>
  </sheetData>
  <sheetProtection algorithmName="SHA-512" hashValue="Fi2LBv8jMIroiAFQNoj+RmGCrCTyhxCpmg3xPsT/GIGDCw+8K7PYeyKAj5y1IwClk8WV0avwLlAnfbkMenkfBQ==" saltValue="1K9bWbwe2whL/pvofN67bA==" spinCount="100000" sheet="1" objects="1" scenarios="1" formatCells="0" formatRows="0" selectLockedCells="1"/>
  <mergeCells count="580">
    <mergeCell ref="B319:D319"/>
    <mergeCell ref="B320:D320"/>
    <mergeCell ref="F320:L320"/>
    <mergeCell ref="O320:U320"/>
    <mergeCell ref="M316:M319"/>
    <mergeCell ref="V316:V319"/>
    <mergeCell ref="I317:J317"/>
    <mergeCell ref="K317:L317"/>
    <mergeCell ref="O317:P317"/>
    <mergeCell ref="R317:S317"/>
    <mergeCell ref="T317:U317"/>
    <mergeCell ref="I318:K318"/>
    <mergeCell ref="O318:P318"/>
    <mergeCell ref="R318:T318"/>
    <mergeCell ref="B306:D306"/>
    <mergeCell ref="B307:D307"/>
    <mergeCell ref="F307:L307"/>
    <mergeCell ref="O307:U307"/>
    <mergeCell ref="D312:E312"/>
    <mergeCell ref="F312:G312"/>
    <mergeCell ref="S312:T312"/>
    <mergeCell ref="B315:D315"/>
    <mergeCell ref="F315:M315"/>
    <mergeCell ref="O315:V315"/>
    <mergeCell ref="M303:M306"/>
    <mergeCell ref="V303:V306"/>
    <mergeCell ref="I304:J304"/>
    <mergeCell ref="K304:L304"/>
    <mergeCell ref="O304:P304"/>
    <mergeCell ref="R304:S304"/>
    <mergeCell ref="T304:U304"/>
    <mergeCell ref="I305:K305"/>
    <mergeCell ref="O305:P305"/>
    <mergeCell ref="R305:T305"/>
    <mergeCell ref="B293:D293"/>
    <mergeCell ref="B294:D294"/>
    <mergeCell ref="F294:L294"/>
    <mergeCell ref="O294:U294"/>
    <mergeCell ref="D299:E299"/>
    <mergeCell ref="F299:G299"/>
    <mergeCell ref="S299:T299"/>
    <mergeCell ref="B302:D302"/>
    <mergeCell ref="F302:M302"/>
    <mergeCell ref="O302:V302"/>
    <mergeCell ref="M290:M293"/>
    <mergeCell ref="V290:V293"/>
    <mergeCell ref="I291:J291"/>
    <mergeCell ref="K291:L291"/>
    <mergeCell ref="O291:P291"/>
    <mergeCell ref="R291:S291"/>
    <mergeCell ref="T291:U291"/>
    <mergeCell ref="I292:K292"/>
    <mergeCell ref="O292:P292"/>
    <mergeCell ref="R292:T292"/>
    <mergeCell ref="B280:D280"/>
    <mergeCell ref="B281:D281"/>
    <mergeCell ref="F281:L281"/>
    <mergeCell ref="O281:U281"/>
    <mergeCell ref="D286:E286"/>
    <mergeCell ref="F286:G286"/>
    <mergeCell ref="S286:T286"/>
    <mergeCell ref="B289:D289"/>
    <mergeCell ref="F289:M289"/>
    <mergeCell ref="O289:V289"/>
    <mergeCell ref="M277:M280"/>
    <mergeCell ref="V277:V280"/>
    <mergeCell ref="I278:J278"/>
    <mergeCell ref="K278:L278"/>
    <mergeCell ref="O278:P278"/>
    <mergeCell ref="R278:S278"/>
    <mergeCell ref="T278:U278"/>
    <mergeCell ref="I279:K279"/>
    <mergeCell ref="O279:P279"/>
    <mergeCell ref="R279:T279"/>
    <mergeCell ref="B268:D268"/>
    <mergeCell ref="F268:L268"/>
    <mergeCell ref="O268:U268"/>
    <mergeCell ref="D273:E273"/>
    <mergeCell ref="F273:G273"/>
    <mergeCell ref="S273:T273"/>
    <mergeCell ref="B276:D276"/>
    <mergeCell ref="F276:M276"/>
    <mergeCell ref="O276:V276"/>
    <mergeCell ref="D260:E260"/>
    <mergeCell ref="F260:G260"/>
    <mergeCell ref="S260:T260"/>
    <mergeCell ref="B263:D263"/>
    <mergeCell ref="F263:M263"/>
    <mergeCell ref="O263:V263"/>
    <mergeCell ref="M264:M267"/>
    <mergeCell ref="V264:V267"/>
    <mergeCell ref="I265:J265"/>
    <mergeCell ref="K265:L265"/>
    <mergeCell ref="O265:P265"/>
    <mergeCell ref="R265:S265"/>
    <mergeCell ref="T265:U265"/>
    <mergeCell ref="I266:K266"/>
    <mergeCell ref="O266:P266"/>
    <mergeCell ref="R266:T266"/>
    <mergeCell ref="B267:D267"/>
    <mergeCell ref="B31:D31"/>
    <mergeCell ref="F31:M31"/>
    <mergeCell ref="O31:V31"/>
    <mergeCell ref="M32:M36"/>
    <mergeCell ref="V32:V36"/>
    <mergeCell ref="F34:G34"/>
    <mergeCell ref="I34:J34"/>
    <mergeCell ref="K34:L34"/>
    <mergeCell ref="O34:P34"/>
    <mergeCell ref="R34:S34"/>
    <mergeCell ref="B37:D37"/>
    <mergeCell ref="F37:L37"/>
    <mergeCell ref="O37:U37"/>
    <mergeCell ref="B40:D40"/>
    <mergeCell ref="F40:M40"/>
    <mergeCell ref="O40:V40"/>
    <mergeCell ref="T34:U34"/>
    <mergeCell ref="F35:G35"/>
    <mergeCell ref="I35:K35"/>
    <mergeCell ref="O35:P35"/>
    <mergeCell ref="R35:T35"/>
    <mergeCell ref="B36:D36"/>
    <mergeCell ref="O43:P43"/>
    <mergeCell ref="R43:T43"/>
    <mergeCell ref="B44:D44"/>
    <mergeCell ref="B45:D45"/>
    <mergeCell ref="F45:L45"/>
    <mergeCell ref="O45:U45"/>
    <mergeCell ref="M41:M44"/>
    <mergeCell ref="V41:V44"/>
    <mergeCell ref="F42:G42"/>
    <mergeCell ref="I42:J42"/>
    <mergeCell ref="K42:L42"/>
    <mergeCell ref="O42:P42"/>
    <mergeCell ref="R42:S42"/>
    <mergeCell ref="T42:U42"/>
    <mergeCell ref="F43:G43"/>
    <mergeCell ref="I43:K43"/>
    <mergeCell ref="B48:D48"/>
    <mergeCell ref="F48:M48"/>
    <mergeCell ref="O48:V48"/>
    <mergeCell ref="M49:M52"/>
    <mergeCell ref="V49:V52"/>
    <mergeCell ref="F50:G50"/>
    <mergeCell ref="I50:J50"/>
    <mergeCell ref="K50:L50"/>
    <mergeCell ref="O50:P50"/>
    <mergeCell ref="R50:S50"/>
    <mergeCell ref="B53:D53"/>
    <mergeCell ref="F53:L53"/>
    <mergeCell ref="O53:U53"/>
    <mergeCell ref="B56:D56"/>
    <mergeCell ref="F56:M56"/>
    <mergeCell ref="O56:V56"/>
    <mergeCell ref="T50:U50"/>
    <mergeCell ref="F51:G51"/>
    <mergeCell ref="I51:K51"/>
    <mergeCell ref="O51:P51"/>
    <mergeCell ref="R51:T51"/>
    <mergeCell ref="B52:D52"/>
    <mergeCell ref="O59:P59"/>
    <mergeCell ref="R59:T59"/>
    <mergeCell ref="B60:D60"/>
    <mergeCell ref="B61:D61"/>
    <mergeCell ref="F61:L61"/>
    <mergeCell ref="O61:U61"/>
    <mergeCell ref="M57:M60"/>
    <mergeCell ref="V57:V60"/>
    <mergeCell ref="F58:G58"/>
    <mergeCell ref="I58:J58"/>
    <mergeCell ref="K58:L58"/>
    <mergeCell ref="O58:P58"/>
    <mergeCell ref="R58:S58"/>
    <mergeCell ref="T58:U58"/>
    <mergeCell ref="F59:G59"/>
    <mergeCell ref="I59:K59"/>
    <mergeCell ref="B64:D64"/>
    <mergeCell ref="F64:M64"/>
    <mergeCell ref="O64:V64"/>
    <mergeCell ref="M65:M68"/>
    <mergeCell ref="V65:V68"/>
    <mergeCell ref="F66:G66"/>
    <mergeCell ref="I66:J66"/>
    <mergeCell ref="K66:L66"/>
    <mergeCell ref="O66:P66"/>
    <mergeCell ref="R66:S66"/>
    <mergeCell ref="B69:D69"/>
    <mergeCell ref="F69:L69"/>
    <mergeCell ref="O69:U69"/>
    <mergeCell ref="B72:D72"/>
    <mergeCell ref="F72:M72"/>
    <mergeCell ref="O72:V72"/>
    <mergeCell ref="T66:U66"/>
    <mergeCell ref="F67:G67"/>
    <mergeCell ref="I67:K67"/>
    <mergeCell ref="O67:P67"/>
    <mergeCell ref="R67:T67"/>
    <mergeCell ref="B68:D68"/>
    <mergeCell ref="O75:P75"/>
    <mergeCell ref="R75:T75"/>
    <mergeCell ref="B76:D76"/>
    <mergeCell ref="B77:D77"/>
    <mergeCell ref="F77:L77"/>
    <mergeCell ref="O77:U77"/>
    <mergeCell ref="M73:M76"/>
    <mergeCell ref="V73:V76"/>
    <mergeCell ref="F74:G74"/>
    <mergeCell ref="I74:J74"/>
    <mergeCell ref="K74:L74"/>
    <mergeCell ref="O74:P74"/>
    <mergeCell ref="R74:S74"/>
    <mergeCell ref="T74:U74"/>
    <mergeCell ref="F75:G75"/>
    <mergeCell ref="I75:K75"/>
    <mergeCell ref="B80:D80"/>
    <mergeCell ref="F80:M80"/>
    <mergeCell ref="O80:V80"/>
    <mergeCell ref="M81:M84"/>
    <mergeCell ref="V81:V84"/>
    <mergeCell ref="F82:G82"/>
    <mergeCell ref="I82:J82"/>
    <mergeCell ref="K82:L82"/>
    <mergeCell ref="O82:P82"/>
    <mergeCell ref="R82:S82"/>
    <mergeCell ref="B85:D85"/>
    <mergeCell ref="F85:L85"/>
    <mergeCell ref="O85:U85"/>
    <mergeCell ref="B88:D88"/>
    <mergeCell ref="F88:M88"/>
    <mergeCell ref="O88:V88"/>
    <mergeCell ref="T82:U82"/>
    <mergeCell ref="F83:G83"/>
    <mergeCell ref="I83:K83"/>
    <mergeCell ref="O83:P83"/>
    <mergeCell ref="R83:T83"/>
    <mergeCell ref="B84:D84"/>
    <mergeCell ref="O91:P91"/>
    <mergeCell ref="R91:T91"/>
    <mergeCell ref="B92:D92"/>
    <mergeCell ref="B93:D93"/>
    <mergeCell ref="F93:L93"/>
    <mergeCell ref="O93:U93"/>
    <mergeCell ref="M89:M92"/>
    <mergeCell ref="V89:V92"/>
    <mergeCell ref="F90:G90"/>
    <mergeCell ref="I90:J90"/>
    <mergeCell ref="K90:L90"/>
    <mergeCell ref="O90:P90"/>
    <mergeCell ref="R90:S90"/>
    <mergeCell ref="T90:U90"/>
    <mergeCell ref="F91:G91"/>
    <mergeCell ref="I91:K91"/>
    <mergeCell ref="B96:D96"/>
    <mergeCell ref="F96:M96"/>
    <mergeCell ref="O96:V96"/>
    <mergeCell ref="M97:M100"/>
    <mergeCell ref="V97:V100"/>
    <mergeCell ref="F98:G98"/>
    <mergeCell ref="I98:J98"/>
    <mergeCell ref="K98:L98"/>
    <mergeCell ref="O98:P98"/>
    <mergeCell ref="R98:S98"/>
    <mergeCell ref="B101:D101"/>
    <mergeCell ref="F101:L101"/>
    <mergeCell ref="O101:U101"/>
    <mergeCell ref="B104:D104"/>
    <mergeCell ref="F104:M104"/>
    <mergeCell ref="O104:V104"/>
    <mergeCell ref="T98:U98"/>
    <mergeCell ref="F99:G99"/>
    <mergeCell ref="I99:K99"/>
    <mergeCell ref="O99:P99"/>
    <mergeCell ref="R99:T99"/>
    <mergeCell ref="B100:D100"/>
    <mergeCell ref="O107:P107"/>
    <mergeCell ref="R107:T107"/>
    <mergeCell ref="B108:D108"/>
    <mergeCell ref="B109:D109"/>
    <mergeCell ref="F109:L109"/>
    <mergeCell ref="O109:U109"/>
    <mergeCell ref="M105:M108"/>
    <mergeCell ref="V105:V108"/>
    <mergeCell ref="F106:G106"/>
    <mergeCell ref="I106:J106"/>
    <mergeCell ref="K106:L106"/>
    <mergeCell ref="O106:P106"/>
    <mergeCell ref="R106:S106"/>
    <mergeCell ref="T106:U106"/>
    <mergeCell ref="F107:G107"/>
    <mergeCell ref="I107:K107"/>
    <mergeCell ref="B112:D112"/>
    <mergeCell ref="F112:M112"/>
    <mergeCell ref="O112:V112"/>
    <mergeCell ref="M113:M116"/>
    <mergeCell ref="V113:V116"/>
    <mergeCell ref="F114:G114"/>
    <mergeCell ref="I114:J114"/>
    <mergeCell ref="K114:L114"/>
    <mergeCell ref="O114:P114"/>
    <mergeCell ref="R114:S114"/>
    <mergeCell ref="B117:D117"/>
    <mergeCell ref="F117:L117"/>
    <mergeCell ref="O117:U117"/>
    <mergeCell ref="B120:D120"/>
    <mergeCell ref="F120:M120"/>
    <mergeCell ref="O120:V120"/>
    <mergeCell ref="T114:U114"/>
    <mergeCell ref="F115:G115"/>
    <mergeCell ref="I115:K115"/>
    <mergeCell ref="O115:P115"/>
    <mergeCell ref="R115:T115"/>
    <mergeCell ref="B116:D116"/>
    <mergeCell ref="O123:P123"/>
    <mergeCell ref="R123:T123"/>
    <mergeCell ref="B124:D124"/>
    <mergeCell ref="B125:D125"/>
    <mergeCell ref="F125:L125"/>
    <mergeCell ref="O125:U125"/>
    <mergeCell ref="M121:M124"/>
    <mergeCell ref="V121:V124"/>
    <mergeCell ref="F122:G122"/>
    <mergeCell ref="I122:J122"/>
    <mergeCell ref="K122:L122"/>
    <mergeCell ref="O122:P122"/>
    <mergeCell ref="R122:S122"/>
    <mergeCell ref="T122:U122"/>
    <mergeCell ref="F123:G123"/>
    <mergeCell ref="I123:K123"/>
    <mergeCell ref="B128:D128"/>
    <mergeCell ref="F128:M128"/>
    <mergeCell ref="O128:V128"/>
    <mergeCell ref="M129:M132"/>
    <mergeCell ref="V129:V132"/>
    <mergeCell ref="F130:G130"/>
    <mergeCell ref="I130:J130"/>
    <mergeCell ref="K130:L130"/>
    <mergeCell ref="O130:P130"/>
    <mergeCell ref="R130:S130"/>
    <mergeCell ref="B133:D133"/>
    <mergeCell ref="F133:L133"/>
    <mergeCell ref="O133:U133"/>
    <mergeCell ref="B136:D136"/>
    <mergeCell ref="F136:M136"/>
    <mergeCell ref="O136:V136"/>
    <mergeCell ref="T130:U130"/>
    <mergeCell ref="F131:G131"/>
    <mergeCell ref="I131:K131"/>
    <mergeCell ref="O131:P131"/>
    <mergeCell ref="R131:T131"/>
    <mergeCell ref="B132:D132"/>
    <mergeCell ref="O139:P139"/>
    <mergeCell ref="R139:T139"/>
    <mergeCell ref="B140:D140"/>
    <mergeCell ref="B141:D141"/>
    <mergeCell ref="F141:L141"/>
    <mergeCell ref="O141:U141"/>
    <mergeCell ref="M137:M140"/>
    <mergeCell ref="V137:V140"/>
    <mergeCell ref="F138:G138"/>
    <mergeCell ref="I138:J138"/>
    <mergeCell ref="K138:L138"/>
    <mergeCell ref="O138:P138"/>
    <mergeCell ref="R138:S138"/>
    <mergeCell ref="T138:U138"/>
    <mergeCell ref="F139:G139"/>
    <mergeCell ref="I139:K139"/>
    <mergeCell ref="B144:D144"/>
    <mergeCell ref="F144:M144"/>
    <mergeCell ref="O144:V144"/>
    <mergeCell ref="M145:M148"/>
    <mergeCell ref="V145:V148"/>
    <mergeCell ref="F146:G146"/>
    <mergeCell ref="I146:J146"/>
    <mergeCell ref="K146:L146"/>
    <mergeCell ref="O146:P146"/>
    <mergeCell ref="R146:S146"/>
    <mergeCell ref="B149:D149"/>
    <mergeCell ref="F149:L149"/>
    <mergeCell ref="O149:U149"/>
    <mergeCell ref="B152:D152"/>
    <mergeCell ref="F152:M152"/>
    <mergeCell ref="O152:V152"/>
    <mergeCell ref="T146:U146"/>
    <mergeCell ref="F147:G147"/>
    <mergeCell ref="I147:K147"/>
    <mergeCell ref="O147:P147"/>
    <mergeCell ref="R147:T147"/>
    <mergeCell ref="B148:D148"/>
    <mergeCell ref="O155:P155"/>
    <mergeCell ref="R155:T155"/>
    <mergeCell ref="B156:D156"/>
    <mergeCell ref="B157:D157"/>
    <mergeCell ref="F157:L157"/>
    <mergeCell ref="O157:U157"/>
    <mergeCell ref="M153:M156"/>
    <mergeCell ref="V153:V156"/>
    <mergeCell ref="F154:G154"/>
    <mergeCell ref="I154:J154"/>
    <mergeCell ref="K154:L154"/>
    <mergeCell ref="O154:P154"/>
    <mergeCell ref="R154:S154"/>
    <mergeCell ref="T154:U154"/>
    <mergeCell ref="F155:G155"/>
    <mergeCell ref="I155:K155"/>
    <mergeCell ref="B160:D160"/>
    <mergeCell ref="F160:M160"/>
    <mergeCell ref="O160:V160"/>
    <mergeCell ref="M161:M164"/>
    <mergeCell ref="V161:V164"/>
    <mergeCell ref="F162:G162"/>
    <mergeCell ref="I162:J162"/>
    <mergeCell ref="K162:L162"/>
    <mergeCell ref="O162:P162"/>
    <mergeCell ref="R162:S162"/>
    <mergeCell ref="B165:D165"/>
    <mergeCell ref="F165:L165"/>
    <mergeCell ref="O165:U165"/>
    <mergeCell ref="B168:D168"/>
    <mergeCell ref="F168:M168"/>
    <mergeCell ref="O168:V168"/>
    <mergeCell ref="T162:U162"/>
    <mergeCell ref="F163:G163"/>
    <mergeCell ref="I163:K163"/>
    <mergeCell ref="O163:P163"/>
    <mergeCell ref="R163:T163"/>
    <mergeCell ref="B164:D164"/>
    <mergeCell ref="O171:P171"/>
    <mergeCell ref="R171:T171"/>
    <mergeCell ref="B172:D172"/>
    <mergeCell ref="B173:D173"/>
    <mergeCell ref="F173:L173"/>
    <mergeCell ref="O173:U173"/>
    <mergeCell ref="M169:M172"/>
    <mergeCell ref="V169:V172"/>
    <mergeCell ref="F170:G170"/>
    <mergeCell ref="I170:J170"/>
    <mergeCell ref="K170:L170"/>
    <mergeCell ref="O170:P170"/>
    <mergeCell ref="R170:S170"/>
    <mergeCell ref="T170:U170"/>
    <mergeCell ref="F171:G171"/>
    <mergeCell ref="I171:K171"/>
    <mergeCell ref="B176:D176"/>
    <mergeCell ref="F176:M176"/>
    <mergeCell ref="O176:V176"/>
    <mergeCell ref="M177:M180"/>
    <mergeCell ref="V177:V180"/>
    <mergeCell ref="F178:G178"/>
    <mergeCell ref="I178:J178"/>
    <mergeCell ref="K178:L178"/>
    <mergeCell ref="O178:P178"/>
    <mergeCell ref="R178:S178"/>
    <mergeCell ref="B181:D181"/>
    <mergeCell ref="F181:L181"/>
    <mergeCell ref="O181:U181"/>
    <mergeCell ref="B184:D184"/>
    <mergeCell ref="F184:M184"/>
    <mergeCell ref="O184:V184"/>
    <mergeCell ref="T178:U178"/>
    <mergeCell ref="F179:G179"/>
    <mergeCell ref="I179:K179"/>
    <mergeCell ref="O179:P179"/>
    <mergeCell ref="R179:T179"/>
    <mergeCell ref="B180:D180"/>
    <mergeCell ref="D196:E196"/>
    <mergeCell ref="F196:G196"/>
    <mergeCell ref="S196:T196"/>
    <mergeCell ref="B199:D199"/>
    <mergeCell ref="F199:M199"/>
    <mergeCell ref="O199:V199"/>
    <mergeCell ref="O187:P187"/>
    <mergeCell ref="R187:T187"/>
    <mergeCell ref="B188:D188"/>
    <mergeCell ref="B189:D189"/>
    <mergeCell ref="F189:L189"/>
    <mergeCell ref="O189:U189"/>
    <mergeCell ref="M185:M188"/>
    <mergeCell ref="V185:V188"/>
    <mergeCell ref="F186:G186"/>
    <mergeCell ref="I186:J186"/>
    <mergeCell ref="K186:L186"/>
    <mergeCell ref="O186:P186"/>
    <mergeCell ref="R186:S186"/>
    <mergeCell ref="T186:U186"/>
    <mergeCell ref="F187:G187"/>
    <mergeCell ref="I187:K187"/>
    <mergeCell ref="B203:D203"/>
    <mergeCell ref="B204:D204"/>
    <mergeCell ref="F204:L204"/>
    <mergeCell ref="O204:U204"/>
    <mergeCell ref="D209:E209"/>
    <mergeCell ref="F209:G209"/>
    <mergeCell ref="S209:T209"/>
    <mergeCell ref="M200:M203"/>
    <mergeCell ref="B212:D212"/>
    <mergeCell ref="F212:M212"/>
    <mergeCell ref="O212:V212"/>
    <mergeCell ref="V200:V203"/>
    <mergeCell ref="I201:J201"/>
    <mergeCell ref="K201:L201"/>
    <mergeCell ref="O201:P201"/>
    <mergeCell ref="R201:S201"/>
    <mergeCell ref="T201:U201"/>
    <mergeCell ref="I202:K202"/>
    <mergeCell ref="O202:P202"/>
    <mergeCell ref="R202:T202"/>
    <mergeCell ref="M213:M216"/>
    <mergeCell ref="V213:V216"/>
    <mergeCell ref="I214:J214"/>
    <mergeCell ref="K214:L214"/>
    <mergeCell ref="O214:P214"/>
    <mergeCell ref="R214:S214"/>
    <mergeCell ref="T214:U214"/>
    <mergeCell ref="D222:E222"/>
    <mergeCell ref="F222:G222"/>
    <mergeCell ref="S222:T222"/>
    <mergeCell ref="I215:K215"/>
    <mergeCell ref="O215:P215"/>
    <mergeCell ref="R215:T215"/>
    <mergeCell ref="B216:D216"/>
    <mergeCell ref="B217:D217"/>
    <mergeCell ref="F217:L217"/>
    <mergeCell ref="O217:U217"/>
    <mergeCell ref="B225:D225"/>
    <mergeCell ref="F225:M225"/>
    <mergeCell ref="O225:V225"/>
    <mergeCell ref="M226:M229"/>
    <mergeCell ref="V226:V229"/>
    <mergeCell ref="I227:J227"/>
    <mergeCell ref="K227:L227"/>
    <mergeCell ref="O227:P227"/>
    <mergeCell ref="R227:S227"/>
    <mergeCell ref="T227:U227"/>
    <mergeCell ref="D235:E235"/>
    <mergeCell ref="F235:G235"/>
    <mergeCell ref="S235:T235"/>
    <mergeCell ref="I228:K228"/>
    <mergeCell ref="O228:P228"/>
    <mergeCell ref="R228:T228"/>
    <mergeCell ref="B229:D229"/>
    <mergeCell ref="B230:D230"/>
    <mergeCell ref="F230:L230"/>
    <mergeCell ref="O230:U230"/>
    <mergeCell ref="B238:D238"/>
    <mergeCell ref="F238:M238"/>
    <mergeCell ref="O238:V238"/>
    <mergeCell ref="M239:M242"/>
    <mergeCell ref="V239:V242"/>
    <mergeCell ref="I240:J240"/>
    <mergeCell ref="K240:L240"/>
    <mergeCell ref="O240:P240"/>
    <mergeCell ref="R240:S240"/>
    <mergeCell ref="T240:U240"/>
    <mergeCell ref="D248:E248"/>
    <mergeCell ref="F248:G248"/>
    <mergeCell ref="S248:T248"/>
    <mergeCell ref="I241:K241"/>
    <mergeCell ref="O241:P241"/>
    <mergeCell ref="R241:T241"/>
    <mergeCell ref="B242:D242"/>
    <mergeCell ref="B243:D243"/>
    <mergeCell ref="F243:L243"/>
    <mergeCell ref="O243:U243"/>
    <mergeCell ref="I254:K254"/>
    <mergeCell ref="O254:P254"/>
    <mergeCell ref="R254:T254"/>
    <mergeCell ref="B255:D255"/>
    <mergeCell ref="B256:D256"/>
    <mergeCell ref="F256:L256"/>
    <mergeCell ref="O256:U256"/>
    <mergeCell ref="B251:D251"/>
    <mergeCell ref="F251:M251"/>
    <mergeCell ref="O251:V251"/>
    <mergeCell ref="M252:M255"/>
    <mergeCell ref="V252:V255"/>
    <mergeCell ref="I253:J253"/>
    <mergeCell ref="K253:L253"/>
    <mergeCell ref="O253:P253"/>
    <mergeCell ref="R253:S253"/>
    <mergeCell ref="T253:U253"/>
  </mergeCells>
  <phoneticPr fontId="3" type="noConversion"/>
  <dataValidations count="6">
    <dataValidation type="list" allowBlank="1" showInputMessage="1" showErrorMessage="1" sqref="K34:L34 T34:U34 K42:L42 T42:U42 K50:L50 T50:U50 K58:L58 T58:U58 K66:L66 T66:U66 K74:L74 T74:U74 K82:L82 T82:U82 K90:L90 T90:U90 K98:L98 T98:U98 K106:L106 T106:U106 K114:L114 T114:U114 K122:L122 T122:U122 K130:L130 T130:U130 K138:L138 T138:U138 K146:L146 T146:U146 K154:L154 T154:U154 K162:L162 T162:U162 K170:L170 T170:U170 K178:L178 T178:U178 K186:L186 T186:U186 K201:L201 T201:U201 K214:L214 T214:U214 K227:L227 T227:U227 K240:L240 T240:U240 K253:L253 T253:U253 K265:L265 T265:U265 K278:L278 T278:U278 K291:L291 T291:U291 K304:L304 T304:U304 K317:L317 T317:U317" xr:uid="{8FA20BF8-8BBA-41B0-BCF9-247D05338B7B}">
      <formula1>"On-track, Not Started, Needs Attention, Completed, Select"</formula1>
    </dataValidation>
    <dataValidation type="list" allowBlank="1" showInputMessage="1" showErrorMessage="1" sqref="L35 U35 L43 U43 L51 U51 L59 U59 L67 U67 L75 U75 L83 U83 L91 U91 L99 U99 L107 U107 L115 U115 L123 U123 L131 U131 L139 U139 L147 U147 L155 U155 L163 U163 L171 U171 L179 U179 L187 U187 L202 U202 L215 U215 L228 U228 L241 U241 L254 U254 L266 U266 L279 U279 L292 U292 L305 U305 L318 U318" xr:uid="{95C624CF-B576-4C7C-B923-A9CC3445A795}">
      <formula1>"N/A, 0, 10, 20, 30, 40, 50, 60, 70, 80, 90, 100, Select"</formula1>
    </dataValidation>
    <dataValidation type="list" allowBlank="1" showInputMessage="1" showErrorMessage="1" sqref="P235 P222 P209 P196 P248 P299 P286 P273 P260 P312" xr:uid="{B53BFCBB-630F-4B3A-AD8F-2C916F6998B4}">
      <formula1>"Yes, No, Select"</formula1>
    </dataValidation>
    <dataValidation type="date" operator="greaterThan" allowBlank="1" showInputMessage="1" showErrorMessage="1" error="Please enter a date in MM/DD/YYYY format" sqref="D253:D254 D240:D241 D227:D228 D214:D215 D201:D202 D186:D187 D178:D179 H178:H179 H186:H187 Q253:Q254 Q240:Q241 Q227:Q228 Q214:Q215 Q201:Q202 Q186:Q187 Q178:Q179 H248 H235 H222 H209 H196 D170:D171 H170:H171 Q170:Q171 D162:D163 D154:D155 H154:H155 H162:H163 Q154:Q155 Q162:Q163 Q146:Q147 Q138:Q139 Q130:Q131 Q122:Q123 Q114:Q115 Q106:Q107 H106:H107 H114:H115 H122:H123 H130:H131 H138:H139 H146:H147 D146:D147 D138:D139 D130:D131 D122:D123 D114:D115 D106:D107 D98:D99 H98:H99 Q98:Q99 Q90:Q91 Q82:Q83 H90:H91 D90:D91 D82:D83 D74:D75 H82:H83 H74:H75 Q74:Q75 D34:D35 H66:H67 D66:D67 D58:D59 H58:H59 Q58:Q59 Q50:Q51 Q42:Q43 Q34:Q35 H34:H35 H42:H43 H50:H51 D50:D51 D42:D43 Q66:Q67 D317:D318 D304:D305 D291:D292 D278:D279 D265:D266 Q317:Q318 Q304:Q305 Q291:Q292 Q278:Q279 Q265:Q266 H312 H299 H286 H273 H260" xr:uid="{511C10CD-C27B-4CDC-AF26-EC0FCCA708B2}">
      <formula1>1</formula1>
    </dataValidation>
    <dataValidation type="list" allowBlank="1" showInputMessage="1" showErrorMessage="1" sqref="Y240:BH240 Y34:BH34 Y42:BH42 Y50:BH50 Y58:BH58 Y66:BH66 Y74:BH74 Y82:BH82 Y90:BH90 Y98:BH98 Y106:BH106 Y114:BH114 Y317:BH317 Y122:BH122 Y138:BH138 Y146:BH146 Y154:BH154 Y162:BH162 Y170:BH170 Y178:BH178 Y186:BH186 Y201:BH201 Y214:BH214 Y227:BH227 Y253:BH253 Y304:BH304 Y265:BH265 Y278:BH278 Y291:BH291 Y130:BH130" xr:uid="{DD859C3B-1F8E-4B6B-B16F-081DA4A90BE5}">
      <formula1>"Yes"</formula1>
    </dataValidation>
    <dataValidation type="list" allowBlank="1" showInputMessage="1" showErrorMessage="1" sqref="Y241:BH242 Y35:BH36 Y43:BH44 Y51:BH52 Y59:BH60 Y67:BH68 Y75:BH76 Y83:BH84 Y91:BH92 Y99:BH100 Y107:BH108 Y115:BH116 Y318:BH319 Y123:BH124 Y139:BH140 Y147:BH148 Y155:BH156 Y163:BH164 Y171:BH172 Y179:BH180 Y187:BH188 Y202:BH203 Y215:BH216 Y228:BH229 Y254:BH255 Y305:BH306 Y266:BH267 Y279:BH280 Y292:BH293 Y131:BH132" xr:uid="{93364585-792F-4411-B9E8-05834DD7629C}">
      <formula1>"Yes, No"</formula1>
    </dataValidation>
  </dataValidations>
  <hyperlinks>
    <hyperlink ref="Y33" location="'Performance Elements'!B14" display="Objective 1" xr:uid="{8DDF6A6E-CDF3-428F-8297-8C414A859C80}"/>
    <hyperlink ref="Z33" location="'Performance Elements'!B15" display="Objective 2" xr:uid="{E1BEF501-6483-46EF-B0D0-B42C42BF4F36}"/>
    <hyperlink ref="AA33:AB33" location="'Performance Elements'!B15" display="Objective 2" xr:uid="{59541C67-5FFA-4171-A907-30AE0BDC9410}"/>
    <hyperlink ref="AA33" location="'Performance Elements'!B16" display="Goal 3" xr:uid="{1C1F24AD-C449-4A10-BBE1-EF40457FD187}"/>
    <hyperlink ref="AB33" location="'Performance Elements'!B17" display="Goal 4" xr:uid="{3F89CB73-3779-444C-8841-AE0B952CEA62}"/>
    <hyperlink ref="AC33:AD33" location="'Performance Elements'!B15" display="Objective 2" xr:uid="{5409E602-15C9-451B-A609-918178FD8DE0}"/>
    <hyperlink ref="AC33" location="'Performance Elements'!B18" display="Goal 5" xr:uid="{04E03D3B-2DB6-4971-B169-F4172AB6478B}"/>
    <hyperlink ref="AD33" location="'Performance Elements'!B19" display="Goal 6" xr:uid="{EDDD1F2F-BED1-484E-8B83-CB5FE01896A7}"/>
    <hyperlink ref="AE33:AG33" location="'Performance Elements'!B15" display="Objective 2" xr:uid="{25090F8E-C5CB-4A8A-BE24-3F4061CEEBA8}"/>
    <hyperlink ref="AE33" location="'Performance Elements'!B21" display="Activity 1" xr:uid="{2FF3C5F0-490F-4F76-B05B-29E14039D9BE}"/>
    <hyperlink ref="AF33:BE33" location="'Performance Elements'!B15" display="Objective 2" xr:uid="{50278137-9CB2-4B17-8192-78EBF44AF731}"/>
    <hyperlink ref="BF33" location="'Performance Elements'!B48" display="Activity 28" xr:uid="{0CE298DB-1B98-4C28-9F5A-9E891926D9B6}"/>
    <hyperlink ref="BG33" location="'Performance Elements'!B49" display="Activity 29" xr:uid="{42528142-175A-4E1F-AC89-89E1864EF03D}"/>
    <hyperlink ref="BH33" location="'Performance Elements'!B50" display="Activity 30" xr:uid="{752E4DA6-2605-4DAD-ACAD-A941C9D0C8B6}"/>
    <hyperlink ref="AG33" location="'Performance Elements'!B23" display="Activity 3" xr:uid="{19C7A6E7-3DE0-492B-BA81-3E995FA09473}"/>
    <hyperlink ref="AH33" location="'Performance Elements'!B24" display="Activity 4" xr:uid="{AFB0CE8D-EA85-4B38-8EC9-F2CFA2EE92FF}"/>
    <hyperlink ref="AI33" location="'Performance Elements'!B25" display="Activity 5" xr:uid="{DE0234A2-F7E8-4975-9978-3FC4C6A1AA4A}"/>
    <hyperlink ref="AJ33" location="'Performance Elements'!B26" display="Activity 6" xr:uid="{419199B8-B9BA-4DAA-BDC6-0A1C17FEFD09}"/>
    <hyperlink ref="AK33" location="'Performance Elements'!B27" display="Activity 7" xr:uid="{492F2A10-5D76-4B9A-AD96-D44D7012DD8E}"/>
    <hyperlink ref="AL33" location="'Performance Elements'!B28" display="Activity 8" xr:uid="{F5754841-ECC5-4ED3-BE9B-68558BDFA59F}"/>
    <hyperlink ref="AM33" location="'Performance Elements'!B29" display="Activity 9" xr:uid="{8B78BC19-B8CE-487E-BA3C-F76D99EF42F8}"/>
    <hyperlink ref="AN33" location="'Performance Elements'!B30" display="Activity 10" xr:uid="{1FF58190-63A4-43F0-838A-C67B63F79EB9}"/>
    <hyperlink ref="AO33" location="'Performance Elements'!B31" display="Activity 11" xr:uid="{29D295DE-83C5-4E7A-A97C-CEF89991F38F}"/>
    <hyperlink ref="AP33" location="'Performance Elements'!B32" display="Activity 12" xr:uid="{32E0E1C4-DED5-40FF-9492-33D2500640D9}"/>
    <hyperlink ref="AR33" location="'Performance Elements'!B34" display="Activity 14" xr:uid="{449273F5-C8CA-41A4-B98A-CAF0C43108B6}"/>
    <hyperlink ref="AS33" location="'Performance Elements'!B35" display="Activity 15" xr:uid="{2A901E41-E977-4EF6-8502-892FA5C52503}"/>
    <hyperlink ref="AQ33" location="'Performance Elements'!B33" display="Activity 13" xr:uid="{4616DCA4-D896-49AB-B6B1-D376F92A3535}"/>
    <hyperlink ref="AF33" location="'Performance Elements'!B22" display="Activity 2" xr:uid="{F96E741B-53E1-4F5E-BEF5-D050CF0E0F6A}"/>
    <hyperlink ref="AT33" location="'Performance Elements'!B36" display="Activity 16" xr:uid="{1DDA27E9-D186-49C4-9772-8705D8500EAD}"/>
    <hyperlink ref="AU33" location="'Performance Elements'!B37" display="Activity 17" xr:uid="{A80DAEAE-876E-48B0-BCA9-D2E70D471FAC}"/>
    <hyperlink ref="AV33" location="'Performance Elements'!B38" display="Activity 18" xr:uid="{C7AF65F1-8212-4EC5-9687-7E68523D7463}"/>
    <hyperlink ref="AW33" location="'Performance Elements'!B39" display="Activity 19" xr:uid="{10BBC1EE-1E66-4061-BAA9-2D6FC583D43D}"/>
    <hyperlink ref="AX33" location="'Performance Elements'!B40" display="Activity 20" xr:uid="{AF129879-AF2A-46E9-BBE9-F5F33421BA3F}"/>
    <hyperlink ref="AY33" location="'Performance Elements'!B41" display="Activity 21" xr:uid="{DC33A0B5-EA36-4768-AE71-B3473CC535A2}"/>
    <hyperlink ref="AZ33" location="'Performance Elements'!B42" display="Activity 22" xr:uid="{C5E0A905-F462-4B44-A926-E731A8B73D77}"/>
    <hyperlink ref="BA33" location="'Performance Elements'!B43" display="Activity 23" xr:uid="{D6B9D7E1-8732-441B-9F03-CA13DBEEBFCD}"/>
    <hyperlink ref="BB33" location="'Performance Elements'!B44" display="Activity 24" xr:uid="{4CD03B67-254A-4ED3-AC3C-03B506FF3309}"/>
    <hyperlink ref="BC33" location="'Performance Elements'!B45" display="Activity 25" xr:uid="{2E6148CC-C61C-40A7-88D8-CCA2714B3500}"/>
    <hyperlink ref="BD33" location="'Performance Elements'!B46" display="Activity 26" xr:uid="{F37473C6-D38F-45F9-9C9E-990EB9C52E20}"/>
    <hyperlink ref="BE33" location="'Performance Elements'!B47" display="Activity 27" xr:uid="{B1AEE211-3569-4FDB-B6E9-68EF61D6734F}"/>
    <hyperlink ref="Y41" location="'Performance Elements'!B14" display="Objective 1" xr:uid="{3F5D7D47-2EB7-4256-804C-1289D9958C11}"/>
    <hyperlink ref="Z41" location="'Performance Elements'!B15" display="Objective 2" xr:uid="{0FFB7F97-999B-4722-88E4-FEB864B9716C}"/>
    <hyperlink ref="AA41:AB41" location="'Performance Elements'!B15" display="Objective 2" xr:uid="{588E4720-2B5F-4840-A041-933FEE65F5EE}"/>
    <hyperlink ref="AA41" location="'Performance Elements'!B16" display="Goal 3" xr:uid="{6A7F60C3-631E-443E-9781-50F787BF8845}"/>
    <hyperlink ref="AB41" location="'Performance Elements'!B17" display="Goal 4" xr:uid="{C1FE47C7-9B6E-4994-8A56-0306665614D4}"/>
    <hyperlink ref="AC41:AD41" location="'Performance Elements'!B15" display="Objective 2" xr:uid="{1D860AF0-94BE-48A8-B57D-5D88F699298A}"/>
    <hyperlink ref="AC41" location="'Performance Elements'!B18" display="Goal 5" xr:uid="{AA0D3159-5E82-4ABC-B67B-9003DBE1C09E}"/>
    <hyperlink ref="AD41" location="'Performance Elements'!B19" display="Goal 6" xr:uid="{1F645655-893E-4FDB-B7BC-0675C6C57B7D}"/>
    <hyperlink ref="AE41:AG41" location="'Performance Elements'!B15" display="Objective 2" xr:uid="{0838BED8-B0F7-4BB9-81BD-7B8A0253230F}"/>
    <hyperlink ref="AE41" location="'Performance Elements'!B21" display="Activity 1" xr:uid="{2E03543B-4C33-49AA-99A7-DE7362734254}"/>
    <hyperlink ref="AF41:BE41" location="'Performance Elements'!B15" display="Objective 2" xr:uid="{F00D4ACC-5CA7-4782-8CA2-D1EC67BD842B}"/>
    <hyperlink ref="BF41" location="'Performance Elements'!B48" display="Activity 28" xr:uid="{236004C4-45E1-4B1D-9EA8-BFA8C8F12B3E}"/>
    <hyperlink ref="BG41" location="'Performance Elements'!B49" display="Activity 29" xr:uid="{51B9FE75-E52C-4CCE-BDE1-7C27F860A9DD}"/>
    <hyperlink ref="BH41" location="'Performance Elements'!B50" display="Activity 30" xr:uid="{BA0212AF-F8B3-46B2-B8B6-E3A42B1345C7}"/>
    <hyperlink ref="AG41" location="'Performance Elements'!B23" display="Activity 3" xr:uid="{7471E298-E91C-455A-B5E1-6B8A7B32AC3E}"/>
    <hyperlink ref="AH41" location="'Performance Elements'!B24" display="Activity 4" xr:uid="{BD879A60-A0A6-4B87-B2DF-80A4842EB5FE}"/>
    <hyperlink ref="AI41" location="'Performance Elements'!B25" display="Activity 5" xr:uid="{7BA83AC2-B096-4D5B-8A91-072F2D4C2C87}"/>
    <hyperlink ref="AJ41" location="'Performance Elements'!B26" display="Activity 6" xr:uid="{121D097B-D2BB-40B2-B656-809EF200114C}"/>
    <hyperlink ref="AK41" location="'Performance Elements'!B27" display="Activity 7" xr:uid="{FC1C08E4-8BBD-4BB5-B7C4-2B8A046C25CC}"/>
    <hyperlink ref="AL41" location="'Performance Elements'!B28" display="Activity 8" xr:uid="{00203543-BE77-46FB-A342-4E24A1C07753}"/>
    <hyperlink ref="AM41" location="'Performance Elements'!B29" display="Activity 9" xr:uid="{09EE23DA-6183-4A08-A83A-98274C8C3EFB}"/>
    <hyperlink ref="AN41" location="'Performance Elements'!B30" display="Activity 10" xr:uid="{056137A8-5E60-4204-8C6E-D18B006A0B6E}"/>
    <hyperlink ref="AO41" location="'Performance Elements'!B31" display="Activity 11" xr:uid="{73600610-DEBF-487F-8897-9429D7840477}"/>
    <hyperlink ref="AP41" location="'Performance Elements'!B32" display="Activity 12" xr:uid="{DDC92FCC-2320-483B-A161-A230B58C4940}"/>
    <hyperlink ref="AR41" location="'Performance Elements'!B34" display="Activity 14" xr:uid="{4336DC10-6307-4DDE-AEAC-C5E3493613F6}"/>
    <hyperlink ref="AS41" location="'Performance Elements'!B35" display="Activity 15" xr:uid="{35F062F5-571A-4BCD-B68F-4121F04863FF}"/>
    <hyperlink ref="AQ41" location="'Performance Elements'!B33" display="Activity 13" xr:uid="{BCF5B0A2-6F01-462B-90BD-D4FA5C95950B}"/>
    <hyperlink ref="AF41" location="'Performance Elements'!B22" display="Activity 2" xr:uid="{8E1E8A17-F878-47AA-B85E-272698ADEE2C}"/>
    <hyperlink ref="AT41" location="'Performance Elements'!B36" display="Activity 16" xr:uid="{316D2BC7-A00D-4ABD-9055-ED7C21960FBC}"/>
    <hyperlink ref="AU41" location="'Performance Elements'!B37" display="Activity 17" xr:uid="{15AE0969-407C-4144-A470-64C85D6D640A}"/>
    <hyperlink ref="AV41" location="'Performance Elements'!B38" display="Activity 18" xr:uid="{00CF2FE7-B4B6-46A9-BD67-847B4E583984}"/>
    <hyperlink ref="AW41" location="'Performance Elements'!B39" display="Activity 19" xr:uid="{BDEC2307-AA19-436C-A13C-26ED963FBF64}"/>
    <hyperlink ref="AX41" location="'Performance Elements'!B40" display="Activity 20" xr:uid="{E3800BC5-40CF-4328-902B-D39B9C91945F}"/>
    <hyperlink ref="AY41" location="'Performance Elements'!B41" display="Activity 21" xr:uid="{465A9A3A-2EEE-420F-93F0-6139E2A65ABA}"/>
    <hyperlink ref="AZ41" location="'Performance Elements'!B42" display="Activity 22" xr:uid="{730CF6FA-844F-4D2E-A4A0-ABA29C215FBE}"/>
    <hyperlink ref="BA41" location="'Performance Elements'!B43" display="Activity 23" xr:uid="{996EDF1F-633B-48AA-B18B-C8B8E9DBE607}"/>
    <hyperlink ref="BB41" location="'Performance Elements'!B44" display="Activity 24" xr:uid="{2EA4D045-ECD3-4BC6-9B8A-6557258328A5}"/>
    <hyperlink ref="BC41" location="'Performance Elements'!B45" display="Activity 25" xr:uid="{FC144577-D0BE-42A1-8BBF-F3138AB08760}"/>
    <hyperlink ref="BD41" location="'Performance Elements'!B46" display="Activity 26" xr:uid="{F6FE2EAF-5F4C-4F0A-823E-978240D90672}"/>
    <hyperlink ref="BE41" location="'Performance Elements'!B47" display="Activity 27" xr:uid="{91DAAA1F-EF7D-4546-AAE8-53BF8C622173}"/>
    <hyperlink ref="Y49" location="'Performance Elements'!B14" display="Objective 1" xr:uid="{F62F551E-583C-4CE0-A603-9BBBD34FF176}"/>
    <hyperlink ref="Z49" location="'Performance Elements'!B15" display="Objective 2" xr:uid="{D3973FE7-A986-4DED-B55F-F390C1F77C91}"/>
    <hyperlink ref="AA49:AB49" location="'Performance Elements'!B15" display="Objective 2" xr:uid="{1C4CE659-0575-45A0-8C87-81B02CBD7C5E}"/>
    <hyperlink ref="AA49" location="'Performance Elements'!B16" display="Goal 3" xr:uid="{01AB4E77-E6D1-4FD2-B445-4095FF282F78}"/>
    <hyperlink ref="AB49" location="'Performance Elements'!B17" display="Goal 4" xr:uid="{3E318C58-9DC7-4ACA-883D-E4BAC4667D1E}"/>
    <hyperlink ref="AC49:AD49" location="'Performance Elements'!B15" display="Objective 2" xr:uid="{F67923C5-A371-4A7B-AEE9-6478CC81C101}"/>
    <hyperlink ref="AC49" location="'Performance Elements'!B18" display="Goal 5" xr:uid="{B98C32C4-A5DF-4570-BDE1-6D073E415ED8}"/>
    <hyperlink ref="AD49" location="'Performance Elements'!B19" display="Goal 6" xr:uid="{927094A9-EC6F-4278-B3C3-CD17EE814B82}"/>
    <hyperlink ref="AE49:AG49" location="'Performance Elements'!B15" display="Objective 2" xr:uid="{5730B0E4-2454-45C0-81AD-9B8BC111D377}"/>
    <hyperlink ref="AE49" location="'Performance Elements'!B21" display="Activity 1" xr:uid="{3C4FD0E9-19E5-4481-91FE-F7CCD7F61473}"/>
    <hyperlink ref="AF49:BE49" location="'Performance Elements'!B15" display="Objective 2" xr:uid="{4EB7463A-8133-47E8-A78E-7D9090E05DEB}"/>
    <hyperlink ref="BF49" location="'Performance Elements'!B48" display="Activity 28" xr:uid="{38AF285D-3125-4812-8A54-811A81F6E599}"/>
    <hyperlink ref="BG49" location="'Performance Elements'!B49" display="Activity 29" xr:uid="{C69A060C-9176-4543-BA8F-D9956DFACDE2}"/>
    <hyperlink ref="BH49" location="'Performance Elements'!B50" display="Activity 30" xr:uid="{61D3CD87-F10C-4161-8328-170407FE9DE3}"/>
    <hyperlink ref="AG49" location="'Performance Elements'!B23" display="Activity 3" xr:uid="{90E8D64C-5F9B-403E-8E28-996F3A04EC5D}"/>
    <hyperlink ref="AH49" location="'Performance Elements'!B24" display="Activity 4" xr:uid="{2EFB7413-FE1C-4E31-83C1-3850A261D22F}"/>
    <hyperlink ref="AI49" location="'Performance Elements'!B25" display="Activity 5" xr:uid="{8131D501-F7EA-410D-BCD5-7491F30F239B}"/>
    <hyperlink ref="AJ49" location="'Performance Elements'!B26" display="Activity 6" xr:uid="{DBDA2F98-0F1A-4667-BC33-359159CBCE05}"/>
    <hyperlink ref="AK49" location="'Performance Elements'!B27" display="Activity 7" xr:uid="{909B389E-FD6C-42C1-B176-22910BB3BAF1}"/>
    <hyperlink ref="AL49" location="'Performance Elements'!B28" display="Activity 8" xr:uid="{26270916-638B-4B34-BD8C-DAD6FC0D27B9}"/>
    <hyperlink ref="AM49" location="'Performance Elements'!B29" display="Activity 9" xr:uid="{026F1FA3-8F44-42A1-AE69-F4133F762A98}"/>
    <hyperlink ref="AN49" location="'Performance Elements'!B30" display="Activity 10" xr:uid="{86BB68F2-8EC0-463D-A40D-1DE96065697A}"/>
    <hyperlink ref="AO49" location="'Performance Elements'!B31" display="Activity 11" xr:uid="{23E9890D-4DF3-46E1-B410-D4B11DC1AA8E}"/>
    <hyperlink ref="AP49" location="'Performance Elements'!B32" display="Activity 12" xr:uid="{7A67F074-AE9C-469E-9023-451AB264F5E0}"/>
    <hyperlink ref="AR49" location="'Performance Elements'!B34" display="Activity 14" xr:uid="{7C5DB29A-604C-4B44-AFDB-950E92F3C7C5}"/>
    <hyperlink ref="AS49" location="'Performance Elements'!B35" display="Activity 15" xr:uid="{EBBD383B-86A7-43C1-9DA2-85140FC7BB1E}"/>
    <hyperlink ref="AQ49" location="'Performance Elements'!B33" display="Activity 13" xr:uid="{E5EB3314-077F-4A0F-AE56-3DD283E4BDF9}"/>
    <hyperlink ref="AF49" location="'Performance Elements'!B22" display="Activity 2" xr:uid="{E5B317AB-470D-429B-BD94-CC777EB68366}"/>
    <hyperlink ref="AT49" location="'Performance Elements'!B36" display="Activity 16" xr:uid="{F125C792-A656-4B6E-9F8C-B318019158BE}"/>
    <hyperlink ref="AU49" location="'Performance Elements'!B37" display="Activity 17" xr:uid="{7076A066-B114-4FAF-928E-8220680A15DB}"/>
    <hyperlink ref="AV49" location="'Performance Elements'!B38" display="Activity 18" xr:uid="{D20DA5DB-FF1F-4D1D-8119-5152C2B7F1D7}"/>
    <hyperlink ref="AW49" location="'Performance Elements'!B39" display="Activity 19" xr:uid="{C5B33CEA-802E-4121-BAB0-19CA0A1DA624}"/>
    <hyperlink ref="AX49" location="'Performance Elements'!B40" display="Activity 20" xr:uid="{85C5F1AE-3603-4CFA-AD73-785E4649FC36}"/>
    <hyperlink ref="AY49" location="'Performance Elements'!B41" display="Activity 21" xr:uid="{2A842E66-A2CB-4E1E-9142-91FBF218C91E}"/>
    <hyperlink ref="AZ49" location="'Performance Elements'!B42" display="Activity 22" xr:uid="{ECB8CA1B-9FC0-4547-B215-1986E7245239}"/>
    <hyperlink ref="BA49" location="'Performance Elements'!B43" display="Activity 23" xr:uid="{A2786A31-E077-4A26-8DAD-F7BD9EADF3BD}"/>
    <hyperlink ref="BB49" location="'Performance Elements'!B44" display="Activity 24" xr:uid="{85194840-CEEC-4DBC-87F2-1C9183664581}"/>
    <hyperlink ref="BC49" location="'Performance Elements'!B45" display="Activity 25" xr:uid="{4A9AD922-DAD0-43BB-AC02-6ABA5F1B6E4D}"/>
    <hyperlink ref="BD49" location="'Performance Elements'!B46" display="Activity 26" xr:uid="{688D3756-A67A-4A9D-9AB2-770E34DA726B}"/>
    <hyperlink ref="BE49" location="'Performance Elements'!B47" display="Activity 27" xr:uid="{52168311-493A-482F-AA79-A7B0BE4329B3}"/>
    <hyperlink ref="Y57" location="'Performance Elements'!B14" display="Objective 1" xr:uid="{C80D0F92-5667-4DEC-A584-B2E176D5D39D}"/>
    <hyperlink ref="Z57" location="'Performance Elements'!B15" display="Objective 2" xr:uid="{1C140205-D0B1-457B-A862-F093AD13C8C3}"/>
    <hyperlink ref="AA57:AB57" location="'Performance Elements'!B15" display="Objective 2" xr:uid="{91FD513C-3FF7-4228-9D4F-5524D6D9A4A9}"/>
    <hyperlink ref="AA57" location="'Performance Elements'!B16" display="Goal 3" xr:uid="{33EF5276-FF70-4DC4-A239-8197184D1FC6}"/>
    <hyperlink ref="AB57" location="'Performance Elements'!B17" display="Goal 4" xr:uid="{17A1F353-18A9-48A4-8DDD-2AEA6834EC0B}"/>
    <hyperlink ref="AC57:AD57" location="'Performance Elements'!B15" display="Objective 2" xr:uid="{94E90CDB-EE37-4F0A-A6E0-DD38B8E6B053}"/>
    <hyperlink ref="AC57" location="'Performance Elements'!B18" display="Goal 5" xr:uid="{F0ABEBCE-F72E-489E-8801-B8F9A04F1AD1}"/>
    <hyperlink ref="AD57" location="'Performance Elements'!B19" display="Goal 6" xr:uid="{396B8286-455A-459B-8F64-18BAD78AEA99}"/>
    <hyperlink ref="AE57:AG57" location="'Performance Elements'!B15" display="Objective 2" xr:uid="{61456579-1F5E-4A26-BBB1-531963DDCED3}"/>
    <hyperlink ref="AE57" location="'Performance Elements'!B21" display="Activity 1" xr:uid="{DF6B1BA6-89D2-4CFE-80A7-A3DB7B707C87}"/>
    <hyperlink ref="AF57:BE57" location="'Performance Elements'!B15" display="Objective 2" xr:uid="{BFB62DFE-256C-41AA-9B1C-C37F9944F493}"/>
    <hyperlink ref="BF57" location="'Performance Elements'!B48" display="Activity 28" xr:uid="{19D76C77-484D-4A54-A2E4-357CE7092A24}"/>
    <hyperlink ref="BG57" location="'Performance Elements'!B49" display="Activity 29" xr:uid="{EE1C4B68-26B3-4A66-A1C5-A916A7C5FC39}"/>
    <hyperlink ref="BH57" location="'Performance Elements'!B50" display="Activity 30" xr:uid="{F49F0F50-7E40-4E6C-93B5-088E3AC38180}"/>
    <hyperlink ref="AG57" location="'Performance Elements'!B23" display="Activity 3" xr:uid="{5D1BD32B-B959-461B-B4E1-C930CF33D044}"/>
    <hyperlink ref="AH57" location="'Performance Elements'!B24" display="Activity 4" xr:uid="{B5266A89-0C15-4BFA-9322-DA4EE1C59EE6}"/>
    <hyperlink ref="AI57" location="'Performance Elements'!B25" display="Activity 5" xr:uid="{99201F89-5484-4893-BDF3-C6DC92334336}"/>
    <hyperlink ref="AJ57" location="'Performance Elements'!B26" display="Activity 6" xr:uid="{89353CF1-5996-4C31-98C7-718FD636F5DF}"/>
    <hyperlink ref="AK57" location="'Performance Elements'!B27" display="Activity 7" xr:uid="{CA3C282A-B0E7-4EE4-BA49-71B50B0B0A1F}"/>
    <hyperlink ref="AL57" location="'Performance Elements'!B28" display="Activity 8" xr:uid="{4582DE3D-4CB3-4B83-845F-26B221149CF5}"/>
    <hyperlink ref="AM57" location="'Performance Elements'!B29" display="Activity 9" xr:uid="{AFEF89FC-FD49-4B51-8FEE-5F5726E00808}"/>
    <hyperlink ref="AN57" location="'Performance Elements'!B30" display="Activity 10" xr:uid="{38D70A85-62AB-48A2-951C-991005B9E6FD}"/>
    <hyperlink ref="AO57" location="'Performance Elements'!B31" display="Activity 11" xr:uid="{245836BA-DE67-4018-A668-ED919ECA8AE9}"/>
    <hyperlink ref="AP57" location="'Performance Elements'!B32" display="Activity 12" xr:uid="{53F6F437-263C-4536-8FC2-819019AEF22A}"/>
    <hyperlink ref="AR57" location="'Performance Elements'!B34" display="Activity 14" xr:uid="{7A99636D-0A0E-4B54-885B-A88807E5DBB8}"/>
    <hyperlink ref="AS57" location="'Performance Elements'!B35" display="Activity 15" xr:uid="{07DC9891-13B4-4645-B587-54B23D60BC5E}"/>
    <hyperlink ref="AQ57" location="'Performance Elements'!B33" display="Activity 13" xr:uid="{40051A7F-33BF-4256-8412-F869EDD88000}"/>
    <hyperlink ref="AF57" location="'Performance Elements'!B22" display="Activity 2" xr:uid="{215002BD-0562-45F5-B8DA-4EA5ABF402CD}"/>
    <hyperlink ref="AT57" location="'Performance Elements'!B36" display="Activity 16" xr:uid="{8BDBADDE-C3CF-40FF-B263-5CBB03596C0E}"/>
    <hyperlink ref="AU57" location="'Performance Elements'!B37" display="Activity 17" xr:uid="{99B22FB4-19B5-4952-A622-5681142185E6}"/>
    <hyperlink ref="AV57" location="'Performance Elements'!B38" display="Activity 18" xr:uid="{DF92C6E6-2F85-42A1-942A-3E512E3E1CE4}"/>
    <hyperlink ref="AW57" location="'Performance Elements'!B39" display="Activity 19" xr:uid="{B65F1A99-2672-4C68-9600-99D1F0C9BFDB}"/>
    <hyperlink ref="AX57" location="'Performance Elements'!B40" display="Activity 20" xr:uid="{BC22A45B-EFD8-4B35-8823-7A193BA4E28A}"/>
    <hyperlink ref="AY57" location="'Performance Elements'!B41" display="Activity 21" xr:uid="{EA5E5C35-C88F-4503-B0C0-CF5FFC23022B}"/>
    <hyperlink ref="AZ57" location="'Performance Elements'!B42" display="Activity 22" xr:uid="{FBBA8F9B-E67E-42B9-A222-CAD3EA33DF08}"/>
    <hyperlink ref="BA57" location="'Performance Elements'!B43" display="Activity 23" xr:uid="{61002354-E8E5-4501-846D-470120B4C799}"/>
    <hyperlink ref="BB57" location="'Performance Elements'!B44" display="Activity 24" xr:uid="{64089C3C-89B9-4D22-98E4-EF938953DDF7}"/>
    <hyperlink ref="BC57" location="'Performance Elements'!B45" display="Activity 25" xr:uid="{9FDE810D-D02F-4C79-9527-AC33A3B27925}"/>
    <hyperlink ref="BD57" location="'Performance Elements'!B46" display="Activity 26" xr:uid="{E758DCE8-D722-47A6-A9B8-F7E1F8595F35}"/>
    <hyperlink ref="BE57" location="'Performance Elements'!B47" display="Activity 27" xr:uid="{99047A5A-6EB8-4B89-8160-587E001A85FF}"/>
    <hyperlink ref="Y65" location="'Performance Elements'!B14" display="Objective 1" xr:uid="{9707DA37-1FB8-4AF3-88BB-9028D4AD421D}"/>
    <hyperlink ref="Z65" location="'Performance Elements'!B15" display="Objective 2" xr:uid="{D4586466-306A-49CE-A955-2C620F94163C}"/>
    <hyperlink ref="AA65:AB65" location="'Performance Elements'!B15" display="Objective 2" xr:uid="{1FB63192-14DA-47D6-85CD-560441E82ECC}"/>
    <hyperlink ref="AA65" location="'Performance Elements'!B16" display="Goal 3" xr:uid="{088EEF57-6CBF-453F-A80E-97DE84414F89}"/>
    <hyperlink ref="AB65" location="'Performance Elements'!B17" display="Goal 4" xr:uid="{0B3B41FE-5369-48FB-981B-2FC992B05CCC}"/>
    <hyperlink ref="AC65:AD65" location="'Performance Elements'!B15" display="Objective 2" xr:uid="{6D647521-386F-4E54-B85F-4FBCAFFC51E6}"/>
    <hyperlink ref="AC65" location="'Performance Elements'!B18" display="Goal 5" xr:uid="{FE4B21C6-C66E-414C-8605-6F7AA96A2B47}"/>
    <hyperlink ref="AD65" location="'Performance Elements'!B19" display="Goal 6" xr:uid="{1A575501-068D-4F8F-A827-17DBBD663FF5}"/>
    <hyperlink ref="AE65:AG65" location="'Performance Elements'!B15" display="Objective 2" xr:uid="{F8590244-C3CB-40C8-B782-E7CF6C8EE297}"/>
    <hyperlink ref="AE65" location="'Performance Elements'!B21" display="Activity 1" xr:uid="{A942AF0F-3C72-4FC1-8E8E-E3D923BBFDAD}"/>
    <hyperlink ref="AF65:BE65" location="'Performance Elements'!B15" display="Objective 2" xr:uid="{53FD71D8-3AB7-4B8D-A057-1A1917DE992D}"/>
    <hyperlink ref="BF65" location="'Performance Elements'!B48" display="Activity 28" xr:uid="{C36AB8BE-465B-4562-8117-F1D8C478AAC7}"/>
    <hyperlink ref="BG65" location="'Performance Elements'!B49" display="Activity 29" xr:uid="{5F68E18B-DA09-4FB1-AA74-CAC65041DDCB}"/>
    <hyperlink ref="BH65" location="'Performance Elements'!B50" display="Activity 30" xr:uid="{4A59EA76-5A1D-4A43-AE8D-A2CA533F99E6}"/>
    <hyperlink ref="AG65" location="'Performance Elements'!B23" display="Activity 3" xr:uid="{E0466253-7952-42F1-8D53-1E819DB499B9}"/>
    <hyperlink ref="AH65" location="'Performance Elements'!B24" display="Activity 4" xr:uid="{5EB1A756-D4AE-4DAC-859E-F5F1AE6E8742}"/>
    <hyperlink ref="AI65" location="'Performance Elements'!B25" display="Activity 5" xr:uid="{73735CB0-2B7F-4DF2-BD20-5EA8F4795F36}"/>
    <hyperlink ref="AJ65" location="'Performance Elements'!B26" display="Activity 6" xr:uid="{D869DACD-6431-438E-80D9-48C8B0BF9D43}"/>
    <hyperlink ref="AK65" location="'Performance Elements'!B27" display="Activity 7" xr:uid="{D054A917-9049-4035-AA62-A58EE23591D0}"/>
    <hyperlink ref="AL65" location="'Performance Elements'!B28" display="Activity 8" xr:uid="{F8CF617A-BCF4-48B2-9EA1-C9919970DFD3}"/>
    <hyperlink ref="AM65" location="'Performance Elements'!B29" display="Activity 9" xr:uid="{387DD9F3-B38E-4CA1-A185-4383BDA62BCE}"/>
    <hyperlink ref="AN65" location="'Performance Elements'!B30" display="Activity 10" xr:uid="{F3E07E20-3ECA-461B-B038-E7A494A740C8}"/>
    <hyperlink ref="AO65" location="'Performance Elements'!B31" display="Activity 11" xr:uid="{FE4FCBA4-BD07-47DC-BF4D-6092388F8F73}"/>
    <hyperlink ref="AP65" location="'Performance Elements'!B32" display="Activity 12" xr:uid="{66A42EA6-547A-42EB-A102-C7C09CE68670}"/>
    <hyperlink ref="AR65" location="'Performance Elements'!B34" display="Activity 14" xr:uid="{86559D3C-A6FD-4926-BF2C-1898BA109E2F}"/>
    <hyperlink ref="AS65" location="'Performance Elements'!B35" display="Activity 15" xr:uid="{D3A8D725-6C7C-48CC-97BE-E8C6B9872F74}"/>
    <hyperlink ref="AQ65" location="'Performance Elements'!B33" display="Activity 13" xr:uid="{788ECA30-24CE-4C27-B179-D8529B9F15E5}"/>
    <hyperlink ref="AF65" location="'Performance Elements'!B22" display="Activity 2" xr:uid="{5613220D-3BA3-4B3F-9401-E18011428A62}"/>
    <hyperlink ref="AT65" location="'Performance Elements'!B36" display="Activity 16" xr:uid="{F6F7CD8B-58E5-4EAB-BCD1-B41C52248881}"/>
    <hyperlink ref="AU65" location="'Performance Elements'!B37" display="Activity 17" xr:uid="{93454894-2DD3-48C0-956F-9EAD9428E1BC}"/>
    <hyperlink ref="AV65" location="'Performance Elements'!B38" display="Activity 18" xr:uid="{00864011-C95C-4DD7-90A8-078FEDD562CB}"/>
    <hyperlink ref="AW65" location="'Performance Elements'!B39" display="Activity 19" xr:uid="{CAA9C305-56E5-4177-B400-40F20F06DC60}"/>
    <hyperlink ref="AX65" location="'Performance Elements'!B40" display="Activity 20" xr:uid="{1F22FF0A-02C0-49ED-80AF-AB0B68451501}"/>
    <hyperlink ref="AY65" location="'Performance Elements'!B41" display="Activity 21" xr:uid="{B6074B7F-32DD-4D53-8D27-6BBFCEBE91D8}"/>
    <hyperlink ref="AZ65" location="'Performance Elements'!B42" display="Activity 22" xr:uid="{B065206C-1FE9-498D-B585-1C7EE240D9C2}"/>
    <hyperlink ref="BA65" location="'Performance Elements'!B43" display="Activity 23" xr:uid="{B9084210-E80E-4FFA-BB96-C718FF4E6FE5}"/>
    <hyperlink ref="BB65" location="'Performance Elements'!B44" display="Activity 24" xr:uid="{B033A6F3-50DB-4766-8FC8-87CC273BBA8E}"/>
    <hyperlink ref="BC65" location="'Performance Elements'!B45" display="Activity 25" xr:uid="{83B2616E-C157-40DD-AB26-E025332A9676}"/>
    <hyperlink ref="BD65" location="'Performance Elements'!B46" display="Activity 26" xr:uid="{6D703331-624E-457A-ADE2-DCAFAB1E0D6E}"/>
    <hyperlink ref="BE65" location="'Performance Elements'!B47" display="Activity 27" xr:uid="{E19611AD-D703-4856-98D0-3D5DD08A76D5}"/>
    <hyperlink ref="Y73" location="'Performance Elements'!B14" display="Objective 1" xr:uid="{73A37573-93E4-44B7-9EB3-68BE7F21DECA}"/>
    <hyperlink ref="Z73" location="'Performance Elements'!B15" display="Objective 2" xr:uid="{FD233A4D-08AC-43FF-8B9E-AD7B7EA8DE9E}"/>
    <hyperlink ref="AA73:AB73" location="'Performance Elements'!B15" display="Objective 2" xr:uid="{9967D469-4157-4F62-88E9-8AEAF6F55D2C}"/>
    <hyperlink ref="AA73" location="'Performance Elements'!B16" display="Goal 3" xr:uid="{F310F3DB-9AED-4510-B886-E7C836974E18}"/>
    <hyperlink ref="AB73" location="'Performance Elements'!B17" display="Goal 4" xr:uid="{F7DE709F-91A9-40C5-A99A-309C6F0A0793}"/>
    <hyperlink ref="AC73:AD73" location="'Performance Elements'!B15" display="Objective 2" xr:uid="{FBA5A264-4A59-427E-B886-16F50E71838E}"/>
    <hyperlink ref="AC73" location="'Performance Elements'!B18" display="Goal 5" xr:uid="{46A55D75-A29B-4724-8CFE-AC4B1DE35E2D}"/>
    <hyperlink ref="AD73" location="'Performance Elements'!B19" display="Goal 6" xr:uid="{99ACC094-3717-4D51-A7BA-45ED7ED3DE70}"/>
    <hyperlink ref="AE73:AG73" location="'Performance Elements'!B15" display="Objective 2" xr:uid="{DFC73E0C-A869-4DFA-864E-82E4D0C61AE8}"/>
    <hyperlink ref="AE73" location="'Performance Elements'!B21" display="Activity 1" xr:uid="{B3767D6F-6A02-42A7-96C3-E91F1A02CCEA}"/>
    <hyperlink ref="AF73:BE73" location="'Performance Elements'!B15" display="Objective 2" xr:uid="{0E99D2DB-E710-4223-8DAC-75C7A5761653}"/>
    <hyperlink ref="BF73" location="'Performance Elements'!B48" display="Activity 28" xr:uid="{CD8AD5C2-1EF0-4500-9069-295B260B49DD}"/>
    <hyperlink ref="BG73" location="'Performance Elements'!B49" display="Activity 29" xr:uid="{9DBDFC34-9D48-47DB-AC45-6D25F16B14FF}"/>
    <hyperlink ref="BH73" location="'Performance Elements'!B50" display="Activity 30" xr:uid="{1738975F-78E9-4109-BE4C-EB2895376716}"/>
    <hyperlink ref="AG73" location="'Performance Elements'!B23" display="Activity 3" xr:uid="{7AAB0049-B76E-4350-BB5D-2CDDE7BAC61F}"/>
    <hyperlink ref="AH73" location="'Performance Elements'!B24" display="Activity 4" xr:uid="{9B947398-3CA7-4525-9512-7D47335D3F00}"/>
    <hyperlink ref="AI73" location="'Performance Elements'!B25" display="Activity 5" xr:uid="{6851F6C0-0FEA-4322-B0EE-8978334B551B}"/>
    <hyperlink ref="AJ73" location="'Performance Elements'!B26" display="Activity 6" xr:uid="{E8FCC214-2D4F-4FF7-813D-D1920853ECB1}"/>
    <hyperlink ref="AK73" location="'Performance Elements'!B27" display="Activity 7" xr:uid="{D23658D4-AC84-4768-B931-5BB75CA9B49D}"/>
    <hyperlink ref="AL73" location="'Performance Elements'!B28" display="Activity 8" xr:uid="{6C3277D7-6CD3-48D2-9D2B-AB930C127E16}"/>
    <hyperlink ref="AM73" location="'Performance Elements'!B29" display="Activity 9" xr:uid="{C7C31F5B-2783-4041-9F1F-55CEE005C5B4}"/>
    <hyperlink ref="AN73" location="'Performance Elements'!B30" display="Activity 10" xr:uid="{9A96C8C3-4990-40CD-9BF8-907ECA01F0A1}"/>
    <hyperlink ref="AO73" location="'Performance Elements'!B31" display="Activity 11" xr:uid="{D8357473-BCF5-4197-AC1F-8B9F9B556841}"/>
    <hyperlink ref="AP73" location="'Performance Elements'!B32" display="Activity 12" xr:uid="{3DB2DBA8-365A-4BC1-BED0-89406C0D1AA3}"/>
    <hyperlink ref="AR73" location="'Performance Elements'!B34" display="Activity 14" xr:uid="{79C01792-B9DE-45E1-9A8F-1BC10A6AF64A}"/>
    <hyperlink ref="AS73" location="'Performance Elements'!B35" display="Activity 15" xr:uid="{6E162995-8523-444B-B99E-AEEDDE82F079}"/>
    <hyperlink ref="AQ73" location="'Performance Elements'!B33" display="Activity 13" xr:uid="{11C9A2A6-F833-4177-89CA-57681F1681A8}"/>
    <hyperlink ref="AF73" location="'Performance Elements'!B22" display="Activity 2" xr:uid="{E003F338-0230-442C-B35C-903DF63AA0E9}"/>
    <hyperlink ref="AT73" location="'Performance Elements'!B36" display="Activity 16" xr:uid="{67539CB2-2133-4BAF-88A8-25E55C249B7F}"/>
    <hyperlink ref="AU73" location="'Performance Elements'!B37" display="Activity 17" xr:uid="{E5AB031A-D5F6-4666-A3B8-E7D3E8B5F515}"/>
    <hyperlink ref="AV73" location="'Performance Elements'!B38" display="Activity 18" xr:uid="{3D7243D6-CC94-464C-94DB-C1B0D39DC1CB}"/>
    <hyperlink ref="AW73" location="'Performance Elements'!B39" display="Activity 19" xr:uid="{9D4FA8F5-B370-4C40-895D-D47F1CE35A99}"/>
    <hyperlink ref="AX73" location="'Performance Elements'!B40" display="Activity 20" xr:uid="{F524816B-D3DF-496C-9350-B13DD00E5D84}"/>
    <hyperlink ref="AY73" location="'Performance Elements'!B41" display="Activity 21" xr:uid="{9619249B-3EE1-4F76-B608-02341BF88438}"/>
    <hyperlink ref="AZ73" location="'Performance Elements'!B42" display="Activity 22" xr:uid="{B7E1F8CD-213C-4963-AA8B-E85A10F6239D}"/>
    <hyperlink ref="BA73" location="'Performance Elements'!B43" display="Activity 23" xr:uid="{38AB4DB4-42C3-4FEB-B607-1EED035D0C2C}"/>
    <hyperlink ref="BB73" location="'Performance Elements'!B44" display="Activity 24" xr:uid="{27717481-389D-491D-8FD7-E30D6F902F30}"/>
    <hyperlink ref="BC73" location="'Performance Elements'!B45" display="Activity 25" xr:uid="{A2F2EE63-947D-4855-892A-F70BBFEDD011}"/>
    <hyperlink ref="BD73" location="'Performance Elements'!B46" display="Activity 26" xr:uid="{425E9D4D-8C28-4E63-8D37-249265000B34}"/>
    <hyperlink ref="BE73" location="'Performance Elements'!B47" display="Activity 27" xr:uid="{B04C2872-5B5C-4E0E-946A-747ADABE3B68}"/>
    <hyperlink ref="Y81" location="'Performance Elements'!B14" display="Objective 1" xr:uid="{604548A4-25BC-47F0-BD80-7454C45A5DF9}"/>
    <hyperlink ref="Z81" location="'Performance Elements'!B15" display="Objective 2" xr:uid="{F03D7519-9272-4DF1-B608-615E8A910502}"/>
    <hyperlink ref="AA81:AB81" location="'Performance Elements'!B15" display="Objective 2" xr:uid="{4AC69E1A-EB79-43D2-B8A7-D12E85FDF50D}"/>
    <hyperlink ref="AA81" location="'Performance Elements'!B16" display="Goal 3" xr:uid="{5EFA5FC3-3B83-4B62-B5D9-054325EE6B68}"/>
    <hyperlink ref="AB81" location="'Performance Elements'!B17" display="Goal 4" xr:uid="{6C3AC6B6-A582-46DB-8D5C-49E973B87608}"/>
    <hyperlink ref="AC81:AD81" location="'Performance Elements'!B15" display="Objective 2" xr:uid="{C695E757-3DD8-43C1-9EF7-A999ABE883D5}"/>
    <hyperlink ref="AC81" location="'Performance Elements'!B18" display="Goal 5" xr:uid="{A7BBAD98-7C0B-44D9-AC7A-B25907D2A1FB}"/>
    <hyperlink ref="AD81" location="'Performance Elements'!B19" display="Goal 6" xr:uid="{40F6E9DB-2749-4D36-9AA7-427BACB7B2E3}"/>
    <hyperlink ref="AE81:AG81" location="'Performance Elements'!B15" display="Objective 2" xr:uid="{C1CA435B-8693-4E6B-ACC2-0F8EBDD7934E}"/>
    <hyperlink ref="AE81" location="'Performance Elements'!B21" display="Activity 1" xr:uid="{13CD0E32-EFD2-42F6-9E45-E8A036D1CD63}"/>
    <hyperlink ref="AF81:BE81" location="'Performance Elements'!B15" display="Objective 2" xr:uid="{C96C1943-A8C2-444F-A088-6B2D18983FCD}"/>
    <hyperlink ref="BF81" location="'Performance Elements'!B48" display="Activity 28" xr:uid="{F2E445CF-265C-4E4A-A56E-00E4C13FF70B}"/>
    <hyperlink ref="BG81" location="'Performance Elements'!B49" display="Activity 29" xr:uid="{BE029E1A-10E6-4773-9789-CBEFDB4DD14B}"/>
    <hyperlink ref="BH81" location="'Performance Elements'!B50" display="Activity 30" xr:uid="{23704001-C09D-4917-BF79-C1CA13950E82}"/>
    <hyperlink ref="AG81" location="'Performance Elements'!B23" display="Activity 3" xr:uid="{A5313D4F-28F4-46E4-B62C-AF7D8E2FCA05}"/>
    <hyperlink ref="AH81" location="'Performance Elements'!B24" display="Activity 4" xr:uid="{C6D4BF3D-6FFB-4F94-9FFD-064FAF1B4E8E}"/>
    <hyperlink ref="AI81" location="'Performance Elements'!B25" display="Activity 5" xr:uid="{4F978DCA-ABD0-4B98-B9FB-C722F786FDF5}"/>
    <hyperlink ref="AJ81" location="'Performance Elements'!B26" display="Activity 6" xr:uid="{630038C6-8E57-41F2-9DA6-C7F6AA1559C5}"/>
    <hyperlink ref="AK81" location="'Performance Elements'!B27" display="Activity 7" xr:uid="{1528C610-D257-4B91-A3B1-791FA8967397}"/>
    <hyperlink ref="AL81" location="'Performance Elements'!B28" display="Activity 8" xr:uid="{9FDF1768-ED5E-419F-A16C-5FBFC8CFC5D5}"/>
    <hyperlink ref="AM81" location="'Performance Elements'!B29" display="Activity 9" xr:uid="{005A584F-7FCA-4368-AEA7-FB131357B378}"/>
    <hyperlink ref="AN81" location="'Performance Elements'!B30" display="Activity 10" xr:uid="{2AA3860F-8943-4926-8EDD-EF1DF935E887}"/>
    <hyperlink ref="AO81" location="'Performance Elements'!B31" display="Activity 11" xr:uid="{2AA4C8A4-EE1B-44AC-B83B-DBAC7C83BEAA}"/>
    <hyperlink ref="AP81" location="'Performance Elements'!B32" display="Activity 12" xr:uid="{530FFFB8-393D-47C7-AAA8-4A29B5FD8785}"/>
    <hyperlink ref="AR81" location="'Performance Elements'!B34" display="Activity 14" xr:uid="{B3D266FC-7CD8-4EF2-BD4E-B15032590464}"/>
    <hyperlink ref="AS81" location="'Performance Elements'!B35" display="Activity 15" xr:uid="{CDAB7940-C5D8-4A26-8616-C090324F8DC6}"/>
    <hyperlink ref="AQ81" location="'Performance Elements'!B33" display="Activity 13" xr:uid="{21F9A72F-954B-4EBD-A21F-2523F003226E}"/>
    <hyperlink ref="AF81" location="'Performance Elements'!B22" display="Activity 2" xr:uid="{E55F160D-294E-4CF9-BF66-19ECCF534617}"/>
    <hyperlink ref="AT81" location="'Performance Elements'!B36" display="Activity 16" xr:uid="{C161062A-E683-4655-AA73-82BAD0141307}"/>
    <hyperlink ref="AU81" location="'Performance Elements'!B37" display="Activity 17" xr:uid="{0B022E80-4708-451A-B6F9-D5039CD17FE0}"/>
    <hyperlink ref="AV81" location="'Performance Elements'!B38" display="Activity 18" xr:uid="{6898981E-D05D-44BF-B4D3-7F68889D2CBA}"/>
    <hyperlink ref="AW81" location="'Performance Elements'!B39" display="Activity 19" xr:uid="{209B4228-3288-4B72-BD28-C2544ACF10B7}"/>
    <hyperlink ref="AX81" location="'Performance Elements'!B40" display="Activity 20" xr:uid="{A247BD84-1CCC-48D7-9C01-0EBD51E51C86}"/>
    <hyperlink ref="AY81" location="'Performance Elements'!B41" display="Activity 21" xr:uid="{98F41204-18CA-4004-8E4D-DE0D7813A516}"/>
    <hyperlink ref="AZ81" location="'Performance Elements'!B42" display="Activity 22" xr:uid="{AC436B18-8504-4033-A2A3-1CEE94FCB9C3}"/>
    <hyperlink ref="BA81" location="'Performance Elements'!B43" display="Activity 23" xr:uid="{CFB191C9-03AD-4925-AFF0-FCCC5260858D}"/>
    <hyperlink ref="BB81" location="'Performance Elements'!B44" display="Activity 24" xr:uid="{1DB6C88D-9BC0-4722-B511-6225DD191E48}"/>
    <hyperlink ref="BC81" location="'Performance Elements'!B45" display="Activity 25" xr:uid="{92036B30-BE48-40A3-936E-93D61277B328}"/>
    <hyperlink ref="BD81" location="'Performance Elements'!B46" display="Activity 26" xr:uid="{C15C30AC-EA23-403F-B995-CE7E5CFE5347}"/>
    <hyperlink ref="BE81" location="'Performance Elements'!B47" display="Activity 27" xr:uid="{8F8C4FFD-2622-4D7E-9224-2D7A01784852}"/>
    <hyperlink ref="Y89" location="'Performance Elements'!B14" display="Objective 1" xr:uid="{57A77DF0-B6D0-457F-8B6B-D66530A16985}"/>
    <hyperlink ref="Z89" location="'Performance Elements'!B15" display="Objective 2" xr:uid="{A4CCDD1F-6E39-4256-AD46-847D877DC1C0}"/>
    <hyperlink ref="AA89:AB89" location="'Performance Elements'!B15" display="Objective 2" xr:uid="{B003144C-E050-4A1D-BF79-94C273D7D9FE}"/>
    <hyperlink ref="AA89" location="'Performance Elements'!B16" display="Goal 3" xr:uid="{F63F102C-B20F-4249-93CA-5AACA2825705}"/>
    <hyperlink ref="AB89" location="'Performance Elements'!B17" display="Goal 4" xr:uid="{F1FB962E-C0A7-407C-BFD5-C504512C568A}"/>
    <hyperlink ref="AC89:AD89" location="'Performance Elements'!B15" display="Objective 2" xr:uid="{5B1A8E4F-59F1-472F-AAB6-71B56B71610A}"/>
    <hyperlink ref="AC89" location="'Performance Elements'!B18" display="Goal 5" xr:uid="{01C1FC88-90EF-4F64-A92D-E090163EB25A}"/>
    <hyperlink ref="AD89" location="'Performance Elements'!B19" display="Goal 6" xr:uid="{AB64964D-FBCF-4D7F-96A8-CFD1AAA4648F}"/>
    <hyperlink ref="AE89:AG89" location="'Performance Elements'!B15" display="Objective 2" xr:uid="{9899E882-DA02-4D8F-A7F1-4EAA867B2EF2}"/>
    <hyperlink ref="AE89" location="'Performance Elements'!B21" display="Activity 1" xr:uid="{0A234926-66EA-4AEE-8CD8-4CE10CD74895}"/>
    <hyperlink ref="AF89:BE89" location="'Performance Elements'!B15" display="Objective 2" xr:uid="{44BBD1C2-3800-4F06-AD22-7BB1D84CE41E}"/>
    <hyperlink ref="BF89" location="'Performance Elements'!B48" display="Activity 28" xr:uid="{8C4EC772-A1BD-4303-B4CE-B2D8C058A9F3}"/>
    <hyperlink ref="BG89" location="'Performance Elements'!B49" display="Activity 29" xr:uid="{64D39A1A-6CA7-4379-BD06-DA78AC28DB48}"/>
    <hyperlink ref="BH89" location="'Performance Elements'!B50" display="Activity 30" xr:uid="{3087D159-6F8E-4952-87AB-1360C9C8B9C6}"/>
    <hyperlink ref="AG89" location="'Performance Elements'!B23" display="Activity 3" xr:uid="{581C7ADB-6107-408D-ABE7-DC84F241D07C}"/>
    <hyperlink ref="AH89" location="'Performance Elements'!B24" display="Activity 4" xr:uid="{C6EF3A15-27BC-4421-A483-071BEC01869A}"/>
    <hyperlink ref="AI89" location="'Performance Elements'!B25" display="Activity 5" xr:uid="{AD99FF96-0702-4194-9032-389AE6CA12AB}"/>
    <hyperlink ref="AJ89" location="'Performance Elements'!B26" display="Activity 6" xr:uid="{FD85BD51-A33C-4B8B-AE18-B99C18137408}"/>
    <hyperlink ref="AK89" location="'Performance Elements'!B27" display="Activity 7" xr:uid="{358E1CC1-22D8-4DB5-BF89-7436A64659D3}"/>
    <hyperlink ref="AL89" location="'Performance Elements'!B28" display="Activity 8" xr:uid="{B3E37B9B-4463-445D-9E3C-832188EAFEBF}"/>
    <hyperlink ref="AM89" location="'Performance Elements'!B29" display="Activity 9" xr:uid="{FB5A1E76-8F5A-4CBE-B29B-C5510B1EE3B6}"/>
    <hyperlink ref="AN89" location="'Performance Elements'!B30" display="Activity 10" xr:uid="{188ABDB9-514A-4A7B-AEE9-681A7C453A99}"/>
    <hyperlink ref="AO89" location="'Performance Elements'!B31" display="Activity 11" xr:uid="{64CFD26A-E3F9-490E-A1AF-7051954E47CF}"/>
    <hyperlink ref="AP89" location="'Performance Elements'!B32" display="Activity 12" xr:uid="{358AB835-8E11-455A-BCEC-25CA990607EF}"/>
    <hyperlink ref="AR89" location="'Performance Elements'!B34" display="Activity 14" xr:uid="{C984DAE5-4112-40A7-A173-C2A89B7077E3}"/>
    <hyperlink ref="AS89" location="'Performance Elements'!B35" display="Activity 15" xr:uid="{139DCCBB-1535-44B6-8A7B-4195395C64E3}"/>
    <hyperlink ref="AQ89" location="'Performance Elements'!B33" display="Activity 13" xr:uid="{82AB62DB-E7F9-469D-9549-E880DD2CA2BA}"/>
    <hyperlink ref="AF89" location="'Performance Elements'!B22" display="Activity 2" xr:uid="{153BA738-AA70-404F-A108-2C4F208B9923}"/>
    <hyperlink ref="AT89" location="'Performance Elements'!B36" display="Activity 16" xr:uid="{39DBB5C8-6A37-40A9-B701-DAF9B0AF8CB5}"/>
    <hyperlink ref="AU89" location="'Performance Elements'!B37" display="Activity 17" xr:uid="{0F19F4C5-8126-4A3D-8822-A0D84F913CF3}"/>
    <hyperlink ref="AV89" location="'Performance Elements'!B38" display="Activity 18" xr:uid="{4D45117F-20E3-46F4-A359-02D1D7B1C8F1}"/>
    <hyperlink ref="AW89" location="'Performance Elements'!B39" display="Activity 19" xr:uid="{B2860C0C-A973-411A-B537-355972483478}"/>
    <hyperlink ref="AX89" location="'Performance Elements'!B40" display="Activity 20" xr:uid="{9B4FC7D5-6979-4BF7-8A06-C6F317EBD9A6}"/>
    <hyperlink ref="AY89" location="'Performance Elements'!B41" display="Activity 21" xr:uid="{94D3F18A-5ADD-46DC-B1B1-9D6BBD6F2567}"/>
    <hyperlink ref="AZ89" location="'Performance Elements'!B42" display="Activity 22" xr:uid="{808427DB-4BEB-4B67-AA9B-77E7F5446465}"/>
    <hyperlink ref="BA89" location="'Performance Elements'!B43" display="Activity 23" xr:uid="{1CE38C7F-F62F-4ED2-A470-2D35BBBE12B4}"/>
    <hyperlink ref="BB89" location="'Performance Elements'!B44" display="Activity 24" xr:uid="{FF5B0D8F-C6B0-4661-8EB8-65CC9BBDEB56}"/>
    <hyperlink ref="BC89" location="'Performance Elements'!B45" display="Activity 25" xr:uid="{A7A1C5C4-85E7-4F85-A6B8-F1A53A6BDA73}"/>
    <hyperlink ref="BD89" location="'Performance Elements'!B46" display="Activity 26" xr:uid="{E7F7B2B7-3BF7-4981-BDBE-24FE865BB909}"/>
    <hyperlink ref="BE89" location="'Performance Elements'!B47" display="Activity 27" xr:uid="{B7B59290-EDE8-466A-A657-0071ADF55E36}"/>
    <hyperlink ref="Y97" location="'Performance Elements'!B14" display="Objective 1" xr:uid="{EF4D65F4-700A-448A-9C67-09F740F6DFE3}"/>
    <hyperlink ref="Z97" location="'Performance Elements'!B15" display="Objective 2" xr:uid="{9FFB1E9D-C9FD-4506-962C-7ED47B2036AF}"/>
    <hyperlink ref="AA97:AB97" location="'Performance Elements'!B15" display="Objective 2" xr:uid="{035C05F6-EAAF-4DC7-B951-449BC119994A}"/>
    <hyperlink ref="AA97" location="'Performance Elements'!B16" display="Goal 3" xr:uid="{AD09CA1A-B8A4-4F25-B9E0-8BB7DA00CDF5}"/>
    <hyperlink ref="AB97" location="'Performance Elements'!B17" display="Goal 4" xr:uid="{CA32360A-9820-49E9-B689-1D7ECA351A58}"/>
    <hyperlink ref="AC97:AD97" location="'Performance Elements'!B15" display="Objective 2" xr:uid="{DDCD5AE4-234B-4914-A2CF-3D7C1383F4F5}"/>
    <hyperlink ref="AC97" location="'Performance Elements'!B18" display="Goal 5" xr:uid="{F892A61F-CFDD-44F5-AE08-256A4475A4FA}"/>
    <hyperlink ref="AD97" location="'Performance Elements'!B19" display="Goal 6" xr:uid="{8955408F-6BB1-44D2-B496-D649E406F890}"/>
    <hyperlink ref="AE97:AG97" location="'Performance Elements'!B15" display="Objective 2" xr:uid="{430BC42C-C2CC-42E5-802F-6E5E1F880539}"/>
    <hyperlink ref="AE97" location="'Performance Elements'!B21" display="Activity 1" xr:uid="{B5F0E076-BE12-4382-A19B-2CCC1EF0BC5E}"/>
    <hyperlink ref="AF97:BE97" location="'Performance Elements'!B15" display="Objective 2" xr:uid="{03771392-AB18-46B2-9632-BCB0FF320E7D}"/>
    <hyperlink ref="BF97" location="'Performance Elements'!B48" display="Activity 28" xr:uid="{562B95FB-6454-4391-9768-AEED97717FF0}"/>
    <hyperlink ref="BG97" location="'Performance Elements'!B49" display="Activity 29" xr:uid="{90032659-82F7-4E60-BBD2-9F62BCC42B92}"/>
    <hyperlink ref="BH97" location="'Performance Elements'!B50" display="Activity 30" xr:uid="{61B6F92C-C132-488C-8EAC-7595D9C43FEC}"/>
    <hyperlink ref="AG97" location="'Performance Elements'!B23" display="Activity 3" xr:uid="{4B319BED-257B-429A-BF65-2272B63EA636}"/>
    <hyperlink ref="AH97" location="'Performance Elements'!B24" display="Activity 4" xr:uid="{9A1AEE62-46C5-45FA-9068-360D3811A496}"/>
    <hyperlink ref="AI97" location="'Performance Elements'!B25" display="Activity 5" xr:uid="{9DB6A69C-C8A1-4D98-9DF1-D04E7384AA39}"/>
    <hyperlink ref="AJ97" location="'Performance Elements'!B26" display="Activity 6" xr:uid="{10A9BA84-35A7-45BC-9079-61B9A2CE80FB}"/>
    <hyperlink ref="AK97" location="'Performance Elements'!B27" display="Activity 7" xr:uid="{A0AE26F5-F1DF-4A27-939E-E66FB7DAF8D0}"/>
    <hyperlink ref="AL97" location="'Performance Elements'!B28" display="Activity 8" xr:uid="{8266D22D-7385-4206-93F6-BD976D481227}"/>
    <hyperlink ref="AM97" location="'Performance Elements'!B29" display="Activity 9" xr:uid="{649469EA-0CF5-43EA-8C23-DB3BDC214E1A}"/>
    <hyperlink ref="AN97" location="'Performance Elements'!B30" display="Activity 10" xr:uid="{26A3434A-D2B1-4F01-8CC4-C30DB01819C5}"/>
    <hyperlink ref="AO97" location="'Performance Elements'!B31" display="Activity 11" xr:uid="{A2F3EF93-7444-4E07-B7AA-17A4AE27EB7E}"/>
    <hyperlink ref="AP97" location="'Performance Elements'!B32" display="Activity 12" xr:uid="{06B1331A-1415-479D-8395-C7160C09D672}"/>
    <hyperlink ref="AR97" location="'Performance Elements'!B34" display="Activity 14" xr:uid="{013B91C9-9A7A-4176-A195-1C345351C6AA}"/>
    <hyperlink ref="AS97" location="'Performance Elements'!B35" display="Activity 15" xr:uid="{85452FB9-1428-40CD-B922-A26038053A61}"/>
    <hyperlink ref="AQ97" location="'Performance Elements'!B33" display="Activity 13" xr:uid="{4D411C90-0D9E-4C86-A917-16EFEF06BE2D}"/>
    <hyperlink ref="AF97" location="'Performance Elements'!B22" display="Activity 2" xr:uid="{D951849B-7C4A-4EEE-A70D-B9468645350B}"/>
    <hyperlink ref="AT97" location="'Performance Elements'!B36" display="Activity 16" xr:uid="{DE385707-D865-4E37-9741-88FD33CA8A05}"/>
    <hyperlink ref="AU97" location="'Performance Elements'!B37" display="Activity 17" xr:uid="{3F424DC3-16D9-43CD-9F43-B41E3157D792}"/>
    <hyperlink ref="AV97" location="'Performance Elements'!B38" display="Activity 18" xr:uid="{AE5463FF-A5D6-4615-BD29-3B5B659BAD17}"/>
    <hyperlink ref="AW97" location="'Performance Elements'!B39" display="Activity 19" xr:uid="{74F48C9F-1FC4-409D-9DCA-F308D156087B}"/>
    <hyperlink ref="AX97" location="'Performance Elements'!B40" display="Activity 20" xr:uid="{51DBE49D-79A4-4670-BD02-B545B7E633A2}"/>
    <hyperlink ref="AY97" location="'Performance Elements'!B41" display="Activity 21" xr:uid="{A6490863-8124-45C7-9859-AD76E57E2485}"/>
    <hyperlink ref="AZ97" location="'Performance Elements'!B42" display="Activity 22" xr:uid="{7AB6AB86-89DB-44D1-B17A-9CF946D2E121}"/>
    <hyperlink ref="BA97" location="'Performance Elements'!B43" display="Activity 23" xr:uid="{A67157AE-C762-413F-B9FB-D1B1E4F41B06}"/>
    <hyperlink ref="BB97" location="'Performance Elements'!B44" display="Activity 24" xr:uid="{5C538660-1198-4B5D-836E-3D8C2C83E5E4}"/>
    <hyperlink ref="BC97" location="'Performance Elements'!B45" display="Activity 25" xr:uid="{9317D82C-CEBE-483E-BB6D-319726769FFB}"/>
    <hyperlink ref="BD97" location="'Performance Elements'!B46" display="Activity 26" xr:uid="{760B55D9-1732-4D15-9C99-5227CB1BC835}"/>
    <hyperlink ref="BE97" location="'Performance Elements'!B47" display="Activity 27" xr:uid="{BF2D3E22-6101-4B3C-AE33-3FD6793B3A59}"/>
    <hyperlink ref="Y105" location="'Performance Elements'!B14" display="Objective 1" xr:uid="{1733F668-F4D0-4A2A-9B9D-352E70C8BBB2}"/>
    <hyperlink ref="Z105" location="'Performance Elements'!B15" display="Objective 2" xr:uid="{7ACD204C-75CE-4B56-9622-3955EAF97535}"/>
    <hyperlink ref="AA105:AB105" location="'Performance Elements'!B15" display="Objective 2" xr:uid="{B13C41D9-F5EA-4B40-8528-9772EF9CC4AB}"/>
    <hyperlink ref="AA105" location="'Performance Elements'!B16" display="Goal 3" xr:uid="{A67A0237-EBFA-46E9-B10D-D38991BD65E2}"/>
    <hyperlink ref="AB105" location="'Performance Elements'!B17" display="Goal 4" xr:uid="{C89E8CCF-AB8F-4960-9297-3C7AAC50423C}"/>
    <hyperlink ref="AC105:AD105" location="'Performance Elements'!B15" display="Objective 2" xr:uid="{B85E0BA8-FDDE-41EA-AC5B-BE813CC98D7A}"/>
    <hyperlink ref="AC105" location="'Performance Elements'!B18" display="Goal 5" xr:uid="{02A7C624-12DB-4986-B1E7-582266491A4F}"/>
    <hyperlink ref="AD105" location="'Performance Elements'!B19" display="Goal 6" xr:uid="{78AC755A-241C-4113-9571-8D51F79441CC}"/>
    <hyperlink ref="AE105:AG105" location="'Performance Elements'!B15" display="Objective 2" xr:uid="{00E288F5-C8B0-4890-851F-0FBCFB72E4BD}"/>
    <hyperlink ref="AE105" location="'Performance Elements'!B21" display="Activity 1" xr:uid="{83486CF8-1860-417B-B38B-E00425ED71D6}"/>
    <hyperlink ref="AF105:BE105" location="'Performance Elements'!B15" display="Objective 2" xr:uid="{FA66FD53-B565-4F42-8B6E-8E6CC1575418}"/>
    <hyperlink ref="BF105" location="'Performance Elements'!B48" display="Activity 28" xr:uid="{150F4A66-92DD-4007-BD2A-DBC48E7773BD}"/>
    <hyperlink ref="BG105" location="'Performance Elements'!B49" display="Activity 29" xr:uid="{6194D73C-4F23-4EED-81B1-4CC3DD21F997}"/>
    <hyperlink ref="BH105" location="'Performance Elements'!B50" display="Activity 30" xr:uid="{09D70154-E752-4F39-8519-5F986B49D2A6}"/>
    <hyperlink ref="AG105" location="'Performance Elements'!B23" display="Activity 3" xr:uid="{7A9B6125-11D5-4428-86FE-92DF0A6E47E3}"/>
    <hyperlink ref="AH105" location="'Performance Elements'!B24" display="Activity 4" xr:uid="{B31D7FE8-7CD4-4BBB-914A-22D34F17F79E}"/>
    <hyperlink ref="AI105" location="'Performance Elements'!B25" display="Activity 5" xr:uid="{DF53F4C5-67E6-4BF1-A32E-10AAF04ECC1D}"/>
    <hyperlink ref="AJ105" location="'Performance Elements'!B26" display="Activity 6" xr:uid="{2BCAD98D-6A10-4432-906E-2579B61BE023}"/>
    <hyperlink ref="AK105" location="'Performance Elements'!B27" display="Activity 7" xr:uid="{5482AAD2-FF1F-4BE2-A14E-FA0EE04CF850}"/>
    <hyperlink ref="AL105" location="'Performance Elements'!B28" display="Activity 8" xr:uid="{FFEA9D0F-A01E-4F93-A292-8640A932EEA7}"/>
    <hyperlink ref="AM105" location="'Performance Elements'!B29" display="Activity 9" xr:uid="{4FE2A1C1-4DF2-4558-9493-BAABE6CEB91A}"/>
    <hyperlink ref="AN105" location="'Performance Elements'!B30" display="Activity 10" xr:uid="{A44CADD2-EC00-447B-9F99-29304D38707C}"/>
    <hyperlink ref="AO105" location="'Performance Elements'!B31" display="Activity 11" xr:uid="{D0272D86-6A8A-4BD2-ACE5-AD6842135F84}"/>
    <hyperlink ref="AP105" location="'Performance Elements'!B32" display="Activity 12" xr:uid="{69C43FC8-338B-429B-8DF0-FACCC71B6F8E}"/>
    <hyperlink ref="AR105" location="'Performance Elements'!B34" display="Activity 14" xr:uid="{2A7E3ACF-3615-4399-85F6-605E4E83772F}"/>
    <hyperlink ref="AS105" location="'Performance Elements'!B35" display="Activity 15" xr:uid="{F46F084F-CB8C-419A-ADD1-B8581A92BCCA}"/>
    <hyperlink ref="AQ105" location="'Performance Elements'!B33" display="Activity 13" xr:uid="{046F653B-D7C3-4A1D-9059-3E824DD5991E}"/>
    <hyperlink ref="AF105" location="'Performance Elements'!B22" display="Activity 2" xr:uid="{3AB230B6-9716-48E4-BA77-D05C21862F4B}"/>
    <hyperlink ref="AT105" location="'Performance Elements'!B36" display="Activity 16" xr:uid="{4043251C-FAFE-4681-B397-BF51BBD32220}"/>
    <hyperlink ref="AU105" location="'Performance Elements'!B37" display="Activity 17" xr:uid="{0F4EA199-1DA8-4E80-94F2-13E64D0B2D18}"/>
    <hyperlink ref="AV105" location="'Performance Elements'!B38" display="Activity 18" xr:uid="{516A8004-4E83-408E-84EE-7C1F1CA60B31}"/>
    <hyperlink ref="AW105" location="'Performance Elements'!B39" display="Activity 19" xr:uid="{C95F1A34-2E82-43A1-A53B-52E47D9F6FF2}"/>
    <hyperlink ref="AX105" location="'Performance Elements'!B40" display="Activity 20" xr:uid="{EAD40F6B-2C36-4C3D-89F6-A698FC15930D}"/>
    <hyperlink ref="AY105" location="'Performance Elements'!B41" display="Activity 21" xr:uid="{4454BAC8-9D29-4B07-9E65-29A207B95B14}"/>
    <hyperlink ref="AZ105" location="'Performance Elements'!B42" display="Activity 22" xr:uid="{01C9B5BC-2757-4CB6-AEDC-65FC310AB5E3}"/>
    <hyperlink ref="BA105" location="'Performance Elements'!B43" display="Activity 23" xr:uid="{96AAAC94-0C10-4339-9B93-3BB360C830C2}"/>
    <hyperlink ref="BB105" location="'Performance Elements'!B44" display="Activity 24" xr:uid="{1A1A3162-ABBA-4D12-8E89-2A67F47252E9}"/>
    <hyperlink ref="BC105" location="'Performance Elements'!B45" display="Activity 25" xr:uid="{AAAAE06E-5E20-45B2-B58D-F3A5793CA8A4}"/>
    <hyperlink ref="BD105" location="'Performance Elements'!B46" display="Activity 26" xr:uid="{D238B66B-A3C3-4304-A329-6AE9DAD7CB96}"/>
    <hyperlink ref="BE105" location="'Performance Elements'!B47" display="Activity 27" xr:uid="{27771B9F-CE7C-4ED4-BDCC-2CF68A108D67}"/>
    <hyperlink ref="Y113" location="'Performance Elements'!B14" display="Objective 1" xr:uid="{5C892B79-94AD-42E5-B6B4-38BBF408C01E}"/>
    <hyperlink ref="Z113" location="'Performance Elements'!B15" display="Objective 2" xr:uid="{BA2243B3-5A5F-40EC-B509-AF418C54C261}"/>
    <hyperlink ref="AA113:AB113" location="'Performance Elements'!B15" display="Objective 2" xr:uid="{8E383B8F-713B-44EA-955D-BD52250834AE}"/>
    <hyperlink ref="AA113" location="'Performance Elements'!B16" display="Goal 3" xr:uid="{4FC77C80-CE69-4E84-93E6-90210F88CD50}"/>
    <hyperlink ref="AB113" location="'Performance Elements'!B17" display="Goal 4" xr:uid="{BB3884CF-0973-4B09-B665-D80389F22AF9}"/>
    <hyperlink ref="AC113:AD113" location="'Performance Elements'!B15" display="Objective 2" xr:uid="{EDF6F6C2-76B5-4FC9-81E3-054E5AE9DBA5}"/>
    <hyperlink ref="AC113" location="'Performance Elements'!B18" display="Goal 5" xr:uid="{81F42C6C-7891-47CD-A6EB-4E501EAE22E7}"/>
    <hyperlink ref="AD113" location="'Performance Elements'!B19" display="Goal 6" xr:uid="{09CAE4E5-0807-4A59-8827-547263F978AF}"/>
    <hyperlink ref="AE113:AG113" location="'Performance Elements'!B15" display="Objective 2" xr:uid="{B3EC71F7-C790-4C70-AC6F-2826DAEA2221}"/>
    <hyperlink ref="AE113" location="'Performance Elements'!B21" display="Activity 1" xr:uid="{E84EC075-CA8E-420B-8818-3D557F6472AA}"/>
    <hyperlink ref="AF113:BE113" location="'Performance Elements'!B15" display="Objective 2" xr:uid="{A5393C3C-5398-4ADA-9DD6-FDAB54D0E91E}"/>
    <hyperlink ref="BF113" location="'Performance Elements'!B48" display="Activity 28" xr:uid="{356E8580-BCD0-4A16-800C-5003CA295575}"/>
    <hyperlink ref="BG113" location="'Performance Elements'!B49" display="Activity 29" xr:uid="{CEF1317A-A24D-4899-A783-71A5AC25AEB4}"/>
    <hyperlink ref="BH113" location="'Performance Elements'!B50" display="Activity 30" xr:uid="{706B5E38-FFE8-42F5-9A26-AEA37F945D2E}"/>
    <hyperlink ref="AG113" location="'Performance Elements'!B23" display="Activity 3" xr:uid="{E7ED18F6-D889-493B-9DF3-13F6B43DA500}"/>
    <hyperlink ref="AH113" location="'Performance Elements'!B24" display="Activity 4" xr:uid="{C469B348-E51D-45CD-A909-5AF5F6EBD9F5}"/>
    <hyperlink ref="AI113" location="'Performance Elements'!B25" display="Activity 5" xr:uid="{F00AF2E5-4986-4C35-AF26-118722F6D6B4}"/>
    <hyperlink ref="AJ113" location="'Performance Elements'!B26" display="Activity 6" xr:uid="{69C4B031-4FA2-4AE8-9C60-EF8318A84A15}"/>
    <hyperlink ref="AK113" location="'Performance Elements'!B27" display="Activity 7" xr:uid="{444F6FA4-C1E8-4CCC-B344-1600FA5B1A84}"/>
    <hyperlink ref="AL113" location="'Performance Elements'!B28" display="Activity 8" xr:uid="{46B336BF-AD6D-4FC2-A6CA-B6441BF9BA1E}"/>
    <hyperlink ref="AM113" location="'Performance Elements'!B29" display="Activity 9" xr:uid="{7F79C5E1-9E96-41C4-902D-E1755901020A}"/>
    <hyperlink ref="AN113" location="'Performance Elements'!B30" display="Activity 10" xr:uid="{68F21E1A-CF0E-4F0E-89D4-E7D15B2044C2}"/>
    <hyperlink ref="AO113" location="'Performance Elements'!B31" display="Activity 11" xr:uid="{81A624F3-BF28-41C2-B6C5-7D45FC55192B}"/>
    <hyperlink ref="AP113" location="'Performance Elements'!B32" display="Activity 12" xr:uid="{FB1C98EA-35CF-44BD-832E-725C9E6EB4FF}"/>
    <hyperlink ref="AR113" location="'Performance Elements'!B34" display="Activity 14" xr:uid="{93AB2E09-0273-47E5-A2F3-14360EE4D1A3}"/>
    <hyperlink ref="AS113" location="'Performance Elements'!B35" display="Activity 15" xr:uid="{131DEC49-A407-47DA-962F-6E9FFD73F968}"/>
    <hyperlink ref="AQ113" location="'Performance Elements'!B33" display="Activity 13" xr:uid="{CC3781EE-0944-428C-931B-29AA044D9E88}"/>
    <hyperlink ref="AF113" location="'Performance Elements'!B22" display="Activity 2" xr:uid="{0876A249-C678-4991-AED7-6A3E28490BDA}"/>
    <hyperlink ref="AT113" location="'Performance Elements'!B36" display="Activity 16" xr:uid="{9FE21402-2C20-4FA2-B296-6E0465992CC3}"/>
    <hyperlink ref="AU113" location="'Performance Elements'!B37" display="Activity 17" xr:uid="{815E9B6F-4654-4D2F-8089-D3566787EDA9}"/>
    <hyperlink ref="AV113" location="'Performance Elements'!B38" display="Activity 18" xr:uid="{EB188B28-E674-42D4-94D6-CC585AA6CFB5}"/>
    <hyperlink ref="AW113" location="'Performance Elements'!B39" display="Activity 19" xr:uid="{733F6FB5-A2FF-48E2-95C6-2AFEF184A49C}"/>
    <hyperlink ref="AX113" location="'Performance Elements'!B40" display="Activity 20" xr:uid="{0BCFB01F-CB28-4D4A-A694-FB77646D44F3}"/>
    <hyperlink ref="AY113" location="'Performance Elements'!B41" display="Activity 21" xr:uid="{349F433D-13E7-49AC-B503-FDF9F25E06B6}"/>
    <hyperlink ref="AZ113" location="'Performance Elements'!B42" display="Activity 22" xr:uid="{0F752D7A-B080-44C0-BDA0-289DA5D37DF4}"/>
    <hyperlink ref="BA113" location="'Performance Elements'!B43" display="Activity 23" xr:uid="{9A627BD0-0B0E-4051-888B-909FB3AC1F3A}"/>
    <hyperlink ref="BB113" location="'Performance Elements'!B44" display="Activity 24" xr:uid="{AEA573AB-372D-4438-9346-ED5745C36409}"/>
    <hyperlink ref="BC113" location="'Performance Elements'!B45" display="Activity 25" xr:uid="{32CC493B-EE28-42BC-9E31-8A948B5265E8}"/>
    <hyperlink ref="BD113" location="'Performance Elements'!B46" display="Activity 26" xr:uid="{9CED4E6E-1F40-4A33-9AB4-43B6F273DEE0}"/>
    <hyperlink ref="BE113" location="'Performance Elements'!B47" display="Activity 27" xr:uid="{9F2AA2E7-764B-4F46-9722-C9414022CAA0}"/>
    <hyperlink ref="Y121" location="'Performance Elements'!B14" display="Objective 1" xr:uid="{819C344A-DB9E-47A6-BD15-222556157A54}"/>
    <hyperlink ref="Z121" location="'Performance Elements'!B15" display="Objective 2" xr:uid="{94580A38-C77D-496D-8287-6CFD0B833DFA}"/>
    <hyperlink ref="AA121:AB121" location="'Performance Elements'!B15" display="Objective 2" xr:uid="{990FFE34-E9BE-4042-9560-C2C081C7C500}"/>
    <hyperlink ref="AA121" location="'Performance Elements'!B16" display="Goal 3" xr:uid="{5CD69EEB-2133-4F01-AFBA-D38F9CE52047}"/>
    <hyperlink ref="AB121" location="'Performance Elements'!B17" display="Goal 4" xr:uid="{A79D0B7E-FA05-4D66-8958-E418C7669B43}"/>
    <hyperlink ref="AC121:AD121" location="'Performance Elements'!B15" display="Objective 2" xr:uid="{D20891E7-3215-4248-96CF-3B58BA58E0A5}"/>
    <hyperlink ref="AC121" location="'Performance Elements'!B18" display="Goal 5" xr:uid="{9621605D-0A94-4D55-91C4-110C902AF2E3}"/>
    <hyperlink ref="AD121" location="'Performance Elements'!B19" display="Goal 6" xr:uid="{2A0212BC-B100-4617-A5A2-D92CB288AE03}"/>
    <hyperlink ref="AE121:AG121" location="'Performance Elements'!B15" display="Objective 2" xr:uid="{2BEB1B42-157B-4780-8EB5-523801F7C063}"/>
    <hyperlink ref="AE121" location="'Performance Elements'!B21" display="Activity 1" xr:uid="{07EF6583-2972-4204-820D-F365D8DAF7AF}"/>
    <hyperlink ref="AF121:BE121" location="'Performance Elements'!B15" display="Objective 2" xr:uid="{656B778C-88DA-4065-9D40-62F6D888D203}"/>
    <hyperlink ref="BF121" location="'Performance Elements'!B48" display="Activity 28" xr:uid="{AB721F59-E271-412F-B728-AEDC6BC2BC90}"/>
    <hyperlink ref="BG121" location="'Performance Elements'!B49" display="Activity 29" xr:uid="{9A1F68E1-5954-4DA0-B43E-AD93D3E03763}"/>
    <hyperlink ref="BH121" location="'Performance Elements'!B50" display="Activity 30" xr:uid="{217FB2D5-EF7E-484B-99D2-60A78367AFA0}"/>
    <hyperlink ref="AG121" location="'Performance Elements'!B23" display="Activity 3" xr:uid="{3580E4FB-B888-42BC-A941-DB2EB86C2051}"/>
    <hyperlink ref="AH121" location="'Performance Elements'!B24" display="Activity 4" xr:uid="{07BAF975-FAA4-4CC3-A4F9-CFD89ACD7533}"/>
    <hyperlink ref="AI121" location="'Performance Elements'!B25" display="Activity 5" xr:uid="{3FF4F508-E401-41E4-9655-D0FAED31E323}"/>
    <hyperlink ref="AJ121" location="'Performance Elements'!B26" display="Activity 6" xr:uid="{6E2F288B-0C2E-4AAD-9295-E707A4E51581}"/>
    <hyperlink ref="AK121" location="'Performance Elements'!B27" display="Activity 7" xr:uid="{DA02B3AD-BF44-47F1-8FBA-4EEAD1E52CB4}"/>
    <hyperlink ref="AL121" location="'Performance Elements'!B28" display="Activity 8" xr:uid="{8111A99A-21DE-464A-B849-BAD87906BC70}"/>
    <hyperlink ref="AM121" location="'Performance Elements'!B29" display="Activity 9" xr:uid="{AC71BFFA-9B41-46C5-8A40-00366D7B52AE}"/>
    <hyperlink ref="AN121" location="'Performance Elements'!B30" display="Activity 10" xr:uid="{F720DFAD-ACF7-40E0-B4BA-94D8D16B6BCD}"/>
    <hyperlink ref="AO121" location="'Performance Elements'!B31" display="Activity 11" xr:uid="{983C0188-D393-43E9-A491-68996CA4D76F}"/>
    <hyperlink ref="AP121" location="'Performance Elements'!B32" display="Activity 12" xr:uid="{3B13A037-06AA-488B-9250-6B874E7BA448}"/>
    <hyperlink ref="AR121" location="'Performance Elements'!B34" display="Activity 14" xr:uid="{E394CA07-41BF-4E8E-B431-8A9EA50E62EB}"/>
    <hyperlink ref="AS121" location="'Performance Elements'!B35" display="Activity 15" xr:uid="{29419A30-CD79-463C-AF1B-DF7BA74F1B97}"/>
    <hyperlink ref="AQ121" location="'Performance Elements'!B33" display="Activity 13" xr:uid="{269304DF-575C-40CC-B854-544A1529DC38}"/>
    <hyperlink ref="AF121" location="'Performance Elements'!B22" display="Activity 2" xr:uid="{2CE94DB2-7CA6-43E6-AD9B-350E0226DBC8}"/>
    <hyperlink ref="AT121" location="'Performance Elements'!B36" display="Activity 16" xr:uid="{5E6F265B-C278-4195-8F1A-74CA03A703A8}"/>
    <hyperlink ref="AU121" location="'Performance Elements'!B37" display="Activity 17" xr:uid="{96FE2467-D7C4-493F-A675-3628EA544E29}"/>
    <hyperlink ref="AV121" location="'Performance Elements'!B38" display="Activity 18" xr:uid="{FBB1B607-6A1D-460D-9687-C5EE02729281}"/>
    <hyperlink ref="AW121" location="'Performance Elements'!B39" display="Activity 19" xr:uid="{D241AD06-38DA-4186-89B7-A8E31EE20876}"/>
    <hyperlink ref="AX121" location="'Performance Elements'!B40" display="Activity 20" xr:uid="{2481DDCF-EDBD-4DBF-BA95-9E5E90C873F7}"/>
    <hyperlink ref="AY121" location="'Performance Elements'!B41" display="Activity 21" xr:uid="{D060A67B-4681-42DE-8DC9-9B17CC47FEB5}"/>
    <hyperlink ref="AZ121" location="'Performance Elements'!B42" display="Activity 22" xr:uid="{FCB28791-CE25-4DAA-852B-3B7FC978F788}"/>
    <hyperlink ref="BA121" location="'Performance Elements'!B43" display="Activity 23" xr:uid="{CC47C33C-4362-42EF-A3DC-362353346219}"/>
    <hyperlink ref="BB121" location="'Performance Elements'!B44" display="Activity 24" xr:uid="{CA757D57-3DDC-4BEB-889C-785143D3CD82}"/>
    <hyperlink ref="BC121" location="'Performance Elements'!B45" display="Activity 25" xr:uid="{381D21FA-47CD-495D-9D5A-AF95080E9A87}"/>
    <hyperlink ref="BD121" location="'Performance Elements'!B46" display="Activity 26" xr:uid="{4D342B7F-6F0B-410F-94F5-1728FC803CBF}"/>
    <hyperlink ref="BE121" location="'Performance Elements'!B47" display="Activity 27" xr:uid="{30B607A6-80C5-468C-9CE8-575AEBB4B1B5}"/>
    <hyperlink ref="Y137" location="'Performance Elements'!B14" display="Objective 1" xr:uid="{48E49F24-BB73-4382-B5DE-85F37ABDE79A}"/>
    <hyperlink ref="Z137" location="'Performance Elements'!B15" display="Objective 2" xr:uid="{D5D735B6-06FF-4BB7-9B0C-BA2C73AF4482}"/>
    <hyperlink ref="AA137:AB137" location="'Performance Elements'!B15" display="Objective 2" xr:uid="{E4A97C05-3DBA-4863-B7EC-0A85E7A60612}"/>
    <hyperlink ref="AA137" location="'Performance Elements'!B16" display="Goal 3" xr:uid="{97E457FC-ED23-4976-AED1-69A73BEDD05F}"/>
    <hyperlink ref="AB137" location="'Performance Elements'!B17" display="Goal 4" xr:uid="{4AFA0307-25AC-4582-8C4D-CCD5FCAD18A0}"/>
    <hyperlink ref="AC137:AD137" location="'Performance Elements'!B15" display="Objective 2" xr:uid="{F99803B3-F8A4-41D9-8CBC-7E1CF4AE25EC}"/>
    <hyperlink ref="AC137" location="'Performance Elements'!B18" display="Goal 5" xr:uid="{DFA87104-3704-4C26-8829-ADE70E75F2D3}"/>
    <hyperlink ref="AD137" location="'Performance Elements'!B19" display="Goal 6" xr:uid="{E0948C6E-AFEB-4E95-9DD1-E6D4BA2F7B5B}"/>
    <hyperlink ref="AE137:AG137" location="'Performance Elements'!B15" display="Objective 2" xr:uid="{289F821E-8C0F-4BDC-8485-3A6BF7BCC7AC}"/>
    <hyperlink ref="AE137" location="'Performance Elements'!B21" display="Activity 1" xr:uid="{15EBA619-F6E7-40A7-BECE-77E495E97385}"/>
    <hyperlink ref="AF137:BE137" location="'Performance Elements'!B15" display="Objective 2" xr:uid="{78690DD7-3DF7-498F-8ED1-8FA6B44224E2}"/>
    <hyperlink ref="BF137" location="'Performance Elements'!B48" display="Activity 28" xr:uid="{0F219995-FF4F-4CAD-9B8F-7389CF5F8F2F}"/>
    <hyperlink ref="BG137" location="'Performance Elements'!B49" display="Activity 29" xr:uid="{419D193F-E2C9-45BC-90BB-81F0F3292BB3}"/>
    <hyperlink ref="BH137" location="'Performance Elements'!B50" display="Activity 30" xr:uid="{4284433C-DD78-4E58-B183-7D73A6E1B29F}"/>
    <hyperlink ref="AG137" location="'Performance Elements'!B23" display="Activity 3" xr:uid="{3230AC60-63B8-4B03-8F01-40C3B28F6D22}"/>
    <hyperlink ref="AH137" location="'Performance Elements'!B24" display="Activity 4" xr:uid="{B276D878-209F-4F22-8185-51DBB700C4AE}"/>
    <hyperlink ref="AI137" location="'Performance Elements'!B25" display="Activity 5" xr:uid="{9864875C-F522-48B4-92BE-150AFD49254E}"/>
    <hyperlink ref="AJ137" location="'Performance Elements'!B26" display="Activity 6" xr:uid="{55B2C573-5EB3-44BE-B8AB-325A2C6C8E53}"/>
    <hyperlink ref="AK137" location="'Performance Elements'!B27" display="Activity 7" xr:uid="{C65A5D31-6B77-4BD5-8CAB-96B2172C4A9C}"/>
    <hyperlink ref="AL137" location="'Performance Elements'!B28" display="Activity 8" xr:uid="{F562EB0C-83B3-42EB-8654-8E9D4673BB1B}"/>
    <hyperlink ref="AM137" location="'Performance Elements'!B29" display="Activity 9" xr:uid="{B4FFD4CC-9D18-413A-B1A6-E4EAF751099C}"/>
    <hyperlink ref="AN137" location="'Performance Elements'!B30" display="Activity 10" xr:uid="{C4EAFD94-9518-4013-9A97-558F8D7EA2F0}"/>
    <hyperlink ref="AO137" location="'Performance Elements'!B31" display="Activity 11" xr:uid="{3DD59E2B-2357-4CB9-BCC6-18CD7BAB46C8}"/>
    <hyperlink ref="AP137" location="'Performance Elements'!B32" display="Activity 12" xr:uid="{9D462B2E-4862-40BC-8A51-A297F83799DA}"/>
    <hyperlink ref="AR137" location="'Performance Elements'!B34" display="Activity 14" xr:uid="{1ECCCF2E-628F-44AB-B6EE-253AAC452120}"/>
    <hyperlink ref="AS137" location="'Performance Elements'!B35" display="Activity 15" xr:uid="{DAFFF8A4-7F32-48FE-AC98-3E47A109E7A3}"/>
    <hyperlink ref="AQ137" location="'Performance Elements'!B33" display="Activity 13" xr:uid="{D2078FBD-B623-40C2-A466-7A6FF1DA3660}"/>
    <hyperlink ref="AF137" location="'Performance Elements'!B22" display="Activity 2" xr:uid="{EF10275E-A65B-4D6C-B617-4ADB755FD2AD}"/>
    <hyperlink ref="AT137" location="'Performance Elements'!B36" display="Activity 16" xr:uid="{824FA8F7-223C-487C-A115-834DAD14FCF3}"/>
    <hyperlink ref="AU137" location="'Performance Elements'!B37" display="Activity 17" xr:uid="{6CD9E990-094E-495C-B079-3AB5DACFF9C5}"/>
    <hyperlink ref="AV137" location="'Performance Elements'!B38" display="Activity 18" xr:uid="{DC27E3FE-1740-4EEC-8DD5-621B9BDC98D6}"/>
    <hyperlink ref="AW137" location="'Performance Elements'!B39" display="Activity 19" xr:uid="{7D1FE59C-61B0-4E7E-9824-E1065A1B6656}"/>
    <hyperlink ref="AX137" location="'Performance Elements'!B40" display="Activity 20" xr:uid="{AE27C79B-DA40-419F-8E26-DF1EEE03B49C}"/>
    <hyperlink ref="AY137" location="'Performance Elements'!B41" display="Activity 21" xr:uid="{E5198935-54E7-41A2-8DCA-644D69065429}"/>
    <hyperlink ref="AZ137" location="'Performance Elements'!B42" display="Activity 22" xr:uid="{C58C0C1D-863E-45E8-8E86-A33FCE6F62D1}"/>
    <hyperlink ref="BA137" location="'Performance Elements'!B43" display="Activity 23" xr:uid="{E2C5D44F-C048-49AF-A2CC-2DD400C7DBC1}"/>
    <hyperlink ref="BB137" location="'Performance Elements'!B44" display="Activity 24" xr:uid="{BB89CE0E-4F7B-4C68-BE9C-C85D8B8592F3}"/>
    <hyperlink ref="BC137" location="'Performance Elements'!B45" display="Activity 25" xr:uid="{EABE67A6-D476-4F94-BA91-5EAD93C79654}"/>
    <hyperlink ref="BD137" location="'Performance Elements'!B46" display="Activity 26" xr:uid="{EA00CAFD-F01D-404D-B625-8DD8F493D8CD}"/>
    <hyperlink ref="BE137" location="'Performance Elements'!B47" display="Activity 27" xr:uid="{CCD2C7FF-69DD-4797-BDB4-B12E040F4F9F}"/>
    <hyperlink ref="Y145" location="'Performance Elements'!B14" display="Objective 1" xr:uid="{498FE6BE-2458-4028-AD67-FB051CA86868}"/>
    <hyperlink ref="Z145" location="'Performance Elements'!B15" display="Objective 2" xr:uid="{980725E1-D894-4403-AC3B-A54629CC7ED7}"/>
    <hyperlink ref="AA145:AB145" location="'Performance Elements'!B15" display="Objective 2" xr:uid="{088C484D-0EB0-4860-9F5D-5DDA04C804F8}"/>
    <hyperlink ref="AA145" location="'Performance Elements'!B16" display="Goal 3" xr:uid="{11B6D6DC-51BE-42A0-9C4E-A12FDE812EFE}"/>
    <hyperlink ref="AB145" location="'Performance Elements'!B17" display="Goal 4" xr:uid="{995954C9-430D-4F0F-86BB-97CE1446B51A}"/>
    <hyperlink ref="AC145:AD145" location="'Performance Elements'!B15" display="Objective 2" xr:uid="{CA8CEF53-9784-4E7F-A20E-3346E2B5B8AB}"/>
    <hyperlink ref="AC145" location="'Performance Elements'!B18" display="Goal 5" xr:uid="{5CCB7E6E-8DCC-429A-88B3-6AFE980E7DB6}"/>
    <hyperlink ref="AD145" location="'Performance Elements'!B19" display="Goal 6" xr:uid="{B36139A5-0391-4B54-840E-6E4ABE6D5837}"/>
    <hyperlink ref="AE145:AG145" location="'Performance Elements'!B15" display="Objective 2" xr:uid="{74110EB0-D856-4AF9-9692-52B79F3C7DC9}"/>
    <hyperlink ref="AE145" location="'Performance Elements'!B21" display="Activity 1" xr:uid="{E819504B-28BF-4A11-9238-1ECB54C3F6EF}"/>
    <hyperlink ref="AF145:BE145" location="'Performance Elements'!B15" display="Objective 2" xr:uid="{B0908E11-0FCB-47AD-B47B-F046EFE272D3}"/>
    <hyperlink ref="BF145" location="'Performance Elements'!B48" display="Activity 28" xr:uid="{3358CCEE-9193-462F-8488-A3D160146C54}"/>
    <hyperlink ref="BG145" location="'Performance Elements'!B49" display="Activity 29" xr:uid="{C5F8F635-7D79-446B-938C-48234CAF9E24}"/>
    <hyperlink ref="BH145" location="'Performance Elements'!B50" display="Activity 30" xr:uid="{614A05A0-4B30-4C0E-9C2D-D065F9350EBD}"/>
    <hyperlink ref="AG145" location="'Performance Elements'!B23" display="Activity 3" xr:uid="{A28DBBEC-1FE7-44BB-B562-1AC8D064FEC9}"/>
    <hyperlink ref="AH145" location="'Performance Elements'!B24" display="Activity 4" xr:uid="{E71F9C30-AEE6-4D84-BAF4-73928F3D871E}"/>
    <hyperlink ref="AI145" location="'Performance Elements'!B25" display="Activity 5" xr:uid="{A420E02A-5B12-462B-B939-165757CE5D0F}"/>
    <hyperlink ref="AJ145" location="'Performance Elements'!B26" display="Activity 6" xr:uid="{B2AB6204-8967-46AB-B1BD-43ADDF442BDB}"/>
    <hyperlink ref="AK145" location="'Performance Elements'!B27" display="Activity 7" xr:uid="{A9D4A653-7D09-49AE-AAF8-8931FDFA70DF}"/>
    <hyperlink ref="AL145" location="'Performance Elements'!B28" display="Activity 8" xr:uid="{A8978956-B1AB-48D3-A86F-8883827E53A7}"/>
    <hyperlink ref="AM145" location="'Performance Elements'!B29" display="Activity 9" xr:uid="{706BBEA5-F157-4083-8FBF-A4615ECE4535}"/>
    <hyperlink ref="AN145" location="'Performance Elements'!B30" display="Activity 10" xr:uid="{7844D1D8-DEBD-43E4-9351-C6AC02CEB83C}"/>
    <hyperlink ref="AO145" location="'Performance Elements'!B31" display="Activity 11" xr:uid="{BD85294E-1934-42ED-B693-25D488DA25E0}"/>
    <hyperlink ref="AP145" location="'Performance Elements'!B32" display="Activity 12" xr:uid="{9AD665AE-2381-4F00-883D-21B0E3508D92}"/>
    <hyperlink ref="AR145" location="'Performance Elements'!B34" display="Activity 14" xr:uid="{4C387C1F-3428-4811-9FFE-E7EE72F6EFCA}"/>
    <hyperlink ref="AS145" location="'Performance Elements'!B35" display="Activity 15" xr:uid="{34A00EFF-B474-45F8-8D3D-E914B04A5B95}"/>
    <hyperlink ref="AQ145" location="'Performance Elements'!B33" display="Activity 13" xr:uid="{B01533FA-686B-44C8-B264-1C3EA9914D82}"/>
    <hyperlink ref="AF145" location="'Performance Elements'!B22" display="Activity 2" xr:uid="{5B7E21F2-5825-4982-8548-873B201B6914}"/>
    <hyperlink ref="AT145" location="'Performance Elements'!B36" display="Activity 16" xr:uid="{145CBC3C-622B-4472-8F54-AB1F3B013497}"/>
    <hyperlink ref="AU145" location="'Performance Elements'!B37" display="Activity 17" xr:uid="{DB101ECB-1B52-4F7E-B682-01A13E823ADA}"/>
    <hyperlink ref="AV145" location="'Performance Elements'!B38" display="Activity 18" xr:uid="{D5FDB546-D855-4980-B353-65CDF7603BB4}"/>
    <hyperlink ref="AW145" location="'Performance Elements'!B39" display="Activity 19" xr:uid="{D3DC9C7B-D524-440D-B4CA-02607D58B6EC}"/>
    <hyperlink ref="AX145" location="'Performance Elements'!B40" display="Activity 20" xr:uid="{4A95DFE3-2511-4EBB-9DC7-2BA4E19B43FF}"/>
    <hyperlink ref="AY145" location="'Performance Elements'!B41" display="Activity 21" xr:uid="{67703ECA-FB7E-4063-BC5D-D6F76EB32F5C}"/>
    <hyperlink ref="AZ145" location="'Performance Elements'!B42" display="Activity 22" xr:uid="{D9161A28-F482-4D20-B6CA-6BC0A9E9E489}"/>
    <hyperlink ref="BA145" location="'Performance Elements'!B43" display="Activity 23" xr:uid="{AD7155A0-4C98-43B1-81A4-6664FADC050C}"/>
    <hyperlink ref="BB145" location="'Performance Elements'!B44" display="Activity 24" xr:uid="{AEF25EF3-99B9-4352-82DD-3664EBE084C5}"/>
    <hyperlink ref="BC145" location="'Performance Elements'!B45" display="Activity 25" xr:uid="{012D6F8E-D22C-4FD8-95E2-053A64342CB0}"/>
    <hyperlink ref="BD145" location="'Performance Elements'!B46" display="Activity 26" xr:uid="{FD8E05A2-161C-4401-A31C-E16A16799A1D}"/>
    <hyperlink ref="BE145" location="'Performance Elements'!B47" display="Activity 27" xr:uid="{47B9A07B-E6E4-45EE-95E7-8A602E587BB0}"/>
    <hyperlink ref="Y153" location="'Performance Elements'!B14" display="Objective 1" xr:uid="{5F361E4E-64FF-4B7C-8856-84F164C33D0C}"/>
    <hyperlink ref="Z153" location="'Performance Elements'!B15" display="Objective 2" xr:uid="{D8615936-7A51-4FAE-A9CA-592E77861752}"/>
    <hyperlink ref="AA153:AB153" location="'Performance Elements'!B15" display="Objective 2" xr:uid="{CEE82AF8-6144-473F-B5CE-61172CD3A09A}"/>
    <hyperlink ref="AA153" location="'Performance Elements'!B16" display="Goal 3" xr:uid="{90FE3728-D1AD-4472-91C1-950DCB3457B9}"/>
    <hyperlink ref="AB153" location="'Performance Elements'!B17" display="Goal 4" xr:uid="{9613FE72-0C88-4979-9AEB-4C1B9C0733D0}"/>
    <hyperlink ref="AC153:AD153" location="'Performance Elements'!B15" display="Objective 2" xr:uid="{BC67428B-45D1-44C7-B8BE-74A8CD228CEF}"/>
    <hyperlink ref="AC153" location="'Performance Elements'!B18" display="Goal 5" xr:uid="{EECF41F7-750E-4F6B-89A4-1F2F1C92539E}"/>
    <hyperlink ref="AD153" location="'Performance Elements'!B19" display="Goal 6" xr:uid="{C44EB7BD-E3BF-4207-8E6A-799FE7F9EA85}"/>
    <hyperlink ref="AE153:AG153" location="'Performance Elements'!B15" display="Objective 2" xr:uid="{EFB3B568-B685-4032-96D1-8951D5D69C16}"/>
    <hyperlink ref="AE153" location="'Performance Elements'!B21" display="Activity 1" xr:uid="{47E6627F-A0C2-41F4-9538-125C20FC4827}"/>
    <hyperlink ref="AF153:BE153" location="'Performance Elements'!B15" display="Objective 2" xr:uid="{3B6CCFD8-B936-4E0F-8391-9DF811460E57}"/>
    <hyperlink ref="BF153" location="'Performance Elements'!B48" display="Activity 28" xr:uid="{44860DF4-1A59-4944-A943-8997E344746F}"/>
    <hyperlink ref="BG153" location="'Performance Elements'!B49" display="Activity 29" xr:uid="{FC701819-AA5C-4995-9912-F96C20B772A0}"/>
    <hyperlink ref="BH153" location="'Performance Elements'!B50" display="Activity 30" xr:uid="{A9F56D2C-E8E6-4659-8B51-ACA0EF02CAC5}"/>
    <hyperlink ref="AG153" location="'Performance Elements'!B23" display="Activity 3" xr:uid="{F2F406CE-0DA4-4089-B36E-0BC0AB69F2F8}"/>
    <hyperlink ref="AH153" location="'Performance Elements'!B24" display="Activity 4" xr:uid="{BADD43A3-4502-4DC3-85E7-10624343FD56}"/>
    <hyperlink ref="AI153" location="'Performance Elements'!B25" display="Activity 5" xr:uid="{219E5DBC-3EF7-49D4-BC21-CF361E2FEEE9}"/>
    <hyperlink ref="AJ153" location="'Performance Elements'!B26" display="Activity 6" xr:uid="{8C55D33F-76C9-4AF3-8D49-B642D42F641C}"/>
    <hyperlink ref="AK153" location="'Performance Elements'!B27" display="Activity 7" xr:uid="{1D61F7CA-BA6A-493E-BB05-02DBDF0532A1}"/>
    <hyperlink ref="AL153" location="'Performance Elements'!B28" display="Activity 8" xr:uid="{60CE73E6-4AA4-48C4-AC2E-B2035B362D80}"/>
    <hyperlink ref="AM153" location="'Performance Elements'!B29" display="Activity 9" xr:uid="{1CAF75EE-D4D8-4200-8920-9BDC2F746118}"/>
    <hyperlink ref="AN153" location="'Performance Elements'!B30" display="Activity 10" xr:uid="{E18F59E2-E842-4E0A-B13A-568E5CA3337C}"/>
    <hyperlink ref="AO153" location="'Performance Elements'!B31" display="Activity 11" xr:uid="{AD02A2A2-4AB5-40E0-9412-514323C221FA}"/>
    <hyperlink ref="AP153" location="'Performance Elements'!B32" display="Activity 12" xr:uid="{3BF96B8C-D368-496D-B5C9-1DE454CA01AD}"/>
    <hyperlink ref="AR153" location="'Performance Elements'!B34" display="Activity 14" xr:uid="{7DAC97FC-DACB-4610-A44A-C74E7E470048}"/>
    <hyperlink ref="AS153" location="'Performance Elements'!B35" display="Activity 15" xr:uid="{B982DD01-54FA-45DC-B22F-89FD4C6972AB}"/>
    <hyperlink ref="AQ153" location="'Performance Elements'!B33" display="Activity 13" xr:uid="{5A0759B8-68A4-4C0E-B873-CCA91ABA14FC}"/>
    <hyperlink ref="AF153" location="'Performance Elements'!B22" display="Activity 2" xr:uid="{F126181B-CF2F-4D49-B762-910E750707CD}"/>
    <hyperlink ref="AT153" location="'Performance Elements'!B36" display="Activity 16" xr:uid="{4CCFBE06-4B60-4C34-9469-93490988DFB3}"/>
    <hyperlink ref="AU153" location="'Performance Elements'!B37" display="Activity 17" xr:uid="{D7BBF031-A844-45B1-8D64-7152580058A4}"/>
    <hyperlink ref="AV153" location="'Performance Elements'!B38" display="Activity 18" xr:uid="{D163676C-1FE4-4547-BC3E-49C66639D400}"/>
    <hyperlink ref="AW153" location="'Performance Elements'!B39" display="Activity 19" xr:uid="{12E3ECD2-3EB7-444C-BC45-C46EF96F3E18}"/>
    <hyperlink ref="AX153" location="'Performance Elements'!B40" display="Activity 20" xr:uid="{41B0D784-AE58-40D1-AB4D-FD82852B1271}"/>
    <hyperlink ref="AY153" location="'Performance Elements'!B41" display="Activity 21" xr:uid="{B5A3D678-ECCE-4AA0-ABD8-0A2DF92F07AA}"/>
    <hyperlink ref="AZ153" location="'Performance Elements'!B42" display="Activity 22" xr:uid="{E2293E0F-E60D-4224-BE4B-C7D9176FF7AB}"/>
    <hyperlink ref="BA153" location="'Performance Elements'!B43" display="Activity 23" xr:uid="{67027030-9814-4328-855D-3A550D0993A7}"/>
    <hyperlink ref="BB153" location="'Performance Elements'!B44" display="Activity 24" xr:uid="{7942610F-796A-4D2B-A5AE-673AA2F18D98}"/>
    <hyperlink ref="BC153" location="'Performance Elements'!B45" display="Activity 25" xr:uid="{9BCCBAA6-ACFA-4AB1-AE04-11DD0C8778D3}"/>
    <hyperlink ref="BD153" location="'Performance Elements'!B46" display="Activity 26" xr:uid="{3829C2F3-1FDA-41CB-8983-231B3139FEC2}"/>
    <hyperlink ref="BE153" location="'Performance Elements'!B47" display="Activity 27" xr:uid="{27E08D31-A2A0-4EAC-8B04-E25FF93113FA}"/>
    <hyperlink ref="Y161" location="'Performance Elements'!B14" display="Objective 1" xr:uid="{933BE44D-36D6-4FD0-A90B-890B5239198D}"/>
    <hyperlink ref="Z161" location="'Performance Elements'!B15" display="Objective 2" xr:uid="{609CCAF8-7895-4556-9F86-F77A6A2D0E39}"/>
    <hyperlink ref="AA161:AB161" location="'Performance Elements'!B15" display="Objective 2" xr:uid="{B9C41EA1-A387-4BA4-B54D-40A64BA78C6F}"/>
    <hyperlink ref="AA161" location="'Performance Elements'!B16" display="Goal 3" xr:uid="{09C2CF83-4FF0-465E-821B-A9C0B65355A1}"/>
    <hyperlink ref="AB161" location="'Performance Elements'!B17" display="Goal 4" xr:uid="{43884E90-5BBA-4747-BE8E-24A7A222A7C6}"/>
    <hyperlink ref="AC161:AD161" location="'Performance Elements'!B15" display="Objective 2" xr:uid="{3F2C741B-4C3A-4045-9CE5-6CE286E977BB}"/>
    <hyperlink ref="AC161" location="'Performance Elements'!B18" display="Goal 5" xr:uid="{EE918F1D-D6AF-4117-966C-3C6146445909}"/>
    <hyperlink ref="AD161" location="'Performance Elements'!B19" display="Goal 6" xr:uid="{8DFA73F1-0522-4119-BA31-D01255FB7B9E}"/>
    <hyperlink ref="AE161:AG161" location="'Performance Elements'!B15" display="Objective 2" xr:uid="{F4505EB1-75CD-4E01-A54F-7B8FA89F0577}"/>
    <hyperlink ref="AE161" location="'Performance Elements'!B21" display="Activity 1" xr:uid="{56E4844B-EC40-4E6D-AF42-AE8B791D928A}"/>
    <hyperlink ref="AF161:BE161" location="'Performance Elements'!B15" display="Objective 2" xr:uid="{B1263121-B814-4CD0-8E5B-1AD76613656A}"/>
    <hyperlink ref="BF161" location="'Performance Elements'!B48" display="Activity 28" xr:uid="{4DC5DF42-4D26-4A53-ACCF-8BB0C8BB444E}"/>
    <hyperlink ref="BG161" location="'Performance Elements'!B49" display="Activity 29" xr:uid="{465E89F0-3CA0-4D2F-BC9C-78641E169307}"/>
    <hyperlink ref="BH161" location="'Performance Elements'!B50" display="Activity 30" xr:uid="{A9DBA108-39B4-4C40-9E67-E6A91EA2E582}"/>
    <hyperlink ref="AG161" location="'Performance Elements'!B23" display="Activity 3" xr:uid="{ADD55979-D4E0-4368-AD26-017C15B76D04}"/>
    <hyperlink ref="AH161" location="'Performance Elements'!B24" display="Activity 4" xr:uid="{01049EEA-DEA4-41E6-AB20-A6608FCD0E76}"/>
    <hyperlink ref="AI161" location="'Performance Elements'!B25" display="Activity 5" xr:uid="{B1823A5E-9834-49D8-9C63-EB7FAE367835}"/>
    <hyperlink ref="AJ161" location="'Performance Elements'!B26" display="Activity 6" xr:uid="{35116DE9-559A-4EA7-B014-E5EA3908DA39}"/>
    <hyperlink ref="AK161" location="'Performance Elements'!B27" display="Activity 7" xr:uid="{5B699402-9BA1-491E-A4C1-AA0D423811E6}"/>
    <hyperlink ref="AL161" location="'Performance Elements'!B28" display="Activity 8" xr:uid="{2E948414-CC64-4474-B353-D232225BF26E}"/>
    <hyperlink ref="AM161" location="'Performance Elements'!B29" display="Activity 9" xr:uid="{14CB8292-1437-4C2F-91C6-FF98FACFC763}"/>
    <hyperlink ref="AN161" location="'Performance Elements'!B30" display="Activity 10" xr:uid="{428A3696-87EF-4840-B1C6-78D77C667B9E}"/>
    <hyperlink ref="AO161" location="'Performance Elements'!B31" display="Activity 11" xr:uid="{BE4B26DD-645B-4F57-8DB6-F831D942F859}"/>
    <hyperlink ref="AP161" location="'Performance Elements'!B32" display="Activity 12" xr:uid="{D1CD54C9-E968-4442-838D-0E05D08B4C16}"/>
    <hyperlink ref="AR161" location="'Performance Elements'!B34" display="Activity 14" xr:uid="{B36FE02B-DB81-4AF4-884E-420041518F34}"/>
    <hyperlink ref="AS161" location="'Performance Elements'!B35" display="Activity 15" xr:uid="{6C829D8C-2863-4FD5-85D9-ACF6F6765EBE}"/>
    <hyperlink ref="AQ161" location="'Performance Elements'!B33" display="Activity 13" xr:uid="{75F02811-9F27-4154-B125-F78D63A642ED}"/>
    <hyperlink ref="AF161" location="'Performance Elements'!B22" display="Activity 2" xr:uid="{9F047D32-C731-494B-9F23-E8BC2EFB4641}"/>
    <hyperlink ref="AT161" location="'Performance Elements'!B36" display="Activity 16" xr:uid="{171DBCF1-45C3-4A29-967C-3B63AF95CC3D}"/>
    <hyperlink ref="AU161" location="'Performance Elements'!B37" display="Activity 17" xr:uid="{5F58910A-7F96-4F28-B5F1-1A745617F76F}"/>
    <hyperlink ref="AV161" location="'Performance Elements'!B38" display="Activity 18" xr:uid="{CB70AD0F-B9CF-44D9-BCA9-9B356E836CA9}"/>
    <hyperlink ref="AW161" location="'Performance Elements'!B39" display="Activity 19" xr:uid="{73B56BFC-5713-4D6F-9178-CB28AA0D8E07}"/>
    <hyperlink ref="AX161" location="'Performance Elements'!B40" display="Activity 20" xr:uid="{65DCF57E-2971-401F-927C-35F87A9729CC}"/>
    <hyperlink ref="AY161" location="'Performance Elements'!B41" display="Activity 21" xr:uid="{B28F5C98-742F-4453-883C-B6EAAFC9F8BC}"/>
    <hyperlink ref="AZ161" location="'Performance Elements'!B42" display="Activity 22" xr:uid="{F25B714A-B89A-47A3-BE23-47FD4E040985}"/>
    <hyperlink ref="BA161" location="'Performance Elements'!B43" display="Activity 23" xr:uid="{653032F0-8C65-4697-8F5A-11D0C2152621}"/>
    <hyperlink ref="BB161" location="'Performance Elements'!B44" display="Activity 24" xr:uid="{7DAB29BB-AAB2-45CB-BE0A-72C0A24B0E36}"/>
    <hyperlink ref="BC161" location="'Performance Elements'!B45" display="Activity 25" xr:uid="{50DF5114-AC3A-48A5-A9DF-34431DBC81F4}"/>
    <hyperlink ref="BD161" location="'Performance Elements'!B46" display="Activity 26" xr:uid="{ED3DD061-CB57-4A17-9CBA-A9B52BED747D}"/>
    <hyperlink ref="BE161" location="'Performance Elements'!B47" display="Activity 27" xr:uid="{D54FA285-D223-484E-BCAE-C12F261E4485}"/>
    <hyperlink ref="Y169" location="'Performance Elements'!B14" display="Objective 1" xr:uid="{5F83B271-694A-4531-AFE8-0C875D1D92CB}"/>
    <hyperlink ref="Z169" location="'Performance Elements'!B15" display="Objective 2" xr:uid="{6FA9EF49-B424-41CE-B0BC-97CE1FBE0D4A}"/>
    <hyperlink ref="AA169:AB169" location="'Performance Elements'!B15" display="Objective 2" xr:uid="{56CD0218-C929-40F9-A0DC-916A672B5336}"/>
    <hyperlink ref="AA169" location="'Performance Elements'!B16" display="Goal 3" xr:uid="{61D1DC46-308D-4852-8C08-5EE9CE8BCA97}"/>
    <hyperlink ref="AB169" location="'Performance Elements'!B17" display="Goal 4" xr:uid="{5848FE6D-4780-44DF-9E52-F68492A35F4B}"/>
    <hyperlink ref="AC169:AD169" location="'Performance Elements'!B15" display="Objective 2" xr:uid="{851DCAB1-8756-491E-8FD3-5273AD1DC26B}"/>
    <hyperlink ref="AC169" location="'Performance Elements'!B18" display="Goal 5" xr:uid="{069B5D2D-7D87-4E04-A6A7-9A69B66DC09A}"/>
    <hyperlink ref="AD169" location="'Performance Elements'!B19" display="Goal 6" xr:uid="{CC3BBEB4-11FC-4681-B9C8-019455BEDBE4}"/>
    <hyperlink ref="AE169:AG169" location="'Performance Elements'!B15" display="Objective 2" xr:uid="{FF393423-1981-4CD4-8AE9-7A469CB28DC0}"/>
    <hyperlink ref="AE169" location="'Performance Elements'!B21" display="Activity 1" xr:uid="{963E6A16-BFF2-4BF4-B1F8-DA8FAEAD20C4}"/>
    <hyperlink ref="AF169:BE169" location="'Performance Elements'!B15" display="Objective 2" xr:uid="{CD043BE3-E83F-413D-B86A-60159DD720A6}"/>
    <hyperlink ref="BF169" location="'Performance Elements'!B48" display="Activity 28" xr:uid="{099E7DD4-9B15-456B-845C-9C05E7C56E23}"/>
    <hyperlink ref="BG169" location="'Performance Elements'!B49" display="Activity 29" xr:uid="{321797AB-7659-4822-AC6B-3AD57D89D25D}"/>
    <hyperlink ref="BH169" location="'Performance Elements'!B50" display="Activity 30" xr:uid="{26663B6A-49B7-44F2-8267-BF47EB10946C}"/>
    <hyperlink ref="AG169" location="'Performance Elements'!B23" display="Activity 3" xr:uid="{0AB5F3DA-A91F-40A8-9C8A-60334B7018E2}"/>
    <hyperlink ref="AH169" location="'Performance Elements'!B24" display="Activity 4" xr:uid="{861DF6E3-931B-4748-AD35-DD50D0688564}"/>
    <hyperlink ref="AI169" location="'Performance Elements'!B25" display="Activity 5" xr:uid="{10DDA7FB-9CFF-4F3D-9A46-E3888E654544}"/>
    <hyperlink ref="AJ169" location="'Performance Elements'!B26" display="Activity 6" xr:uid="{AF8D0192-F4A5-4D5D-9FDD-F8B94C96084B}"/>
    <hyperlink ref="AK169" location="'Performance Elements'!B27" display="Activity 7" xr:uid="{C4055585-2154-428F-9433-33D885B63FCA}"/>
    <hyperlink ref="AL169" location="'Performance Elements'!B28" display="Activity 8" xr:uid="{CBD346E3-41FA-430C-A887-F0DC466DB02F}"/>
    <hyperlink ref="AM169" location="'Performance Elements'!B29" display="Activity 9" xr:uid="{A3A6C3C4-943D-41F2-8F56-544292C17673}"/>
    <hyperlink ref="AN169" location="'Performance Elements'!B30" display="Activity 10" xr:uid="{89CB4011-9814-4ED3-AD7C-CADE62E3709D}"/>
    <hyperlink ref="AO169" location="'Performance Elements'!B31" display="Activity 11" xr:uid="{4790DB8D-A959-4F98-BF2D-F0D09F66F52A}"/>
    <hyperlink ref="AP169" location="'Performance Elements'!B32" display="Activity 12" xr:uid="{4893EDD0-A549-499B-BBF3-6272CFDDDAB5}"/>
    <hyperlink ref="AR169" location="'Performance Elements'!B34" display="Activity 14" xr:uid="{43085F6F-38AA-4C9F-ACC8-CBCE6F83DF86}"/>
    <hyperlink ref="AS169" location="'Performance Elements'!B35" display="Activity 15" xr:uid="{12B3D889-8AFF-4AED-9605-8FD04FEC6123}"/>
    <hyperlink ref="AQ169" location="'Performance Elements'!B33" display="Activity 13" xr:uid="{B66B39FD-FE60-4D90-A8FB-DF8D145DD472}"/>
    <hyperlink ref="AF169" location="'Performance Elements'!B22" display="Activity 2" xr:uid="{7E599B63-866D-47D0-A415-D4C53623A58E}"/>
    <hyperlink ref="AT169" location="'Performance Elements'!B36" display="Activity 16" xr:uid="{3E407D7D-D923-4913-B3BA-4430B1290D1D}"/>
    <hyperlink ref="AU169" location="'Performance Elements'!B37" display="Activity 17" xr:uid="{37EF78B8-A456-4B4E-8073-492FDA0B3088}"/>
    <hyperlink ref="AV169" location="'Performance Elements'!B38" display="Activity 18" xr:uid="{3C73847F-F87B-44A4-B857-136F1433E348}"/>
    <hyperlink ref="AW169" location="'Performance Elements'!B39" display="Activity 19" xr:uid="{E06D1B1D-A9CB-4B49-8746-403D9530D41D}"/>
    <hyperlink ref="AX169" location="'Performance Elements'!B40" display="Activity 20" xr:uid="{45EB4928-120D-44E6-9331-396614EB4196}"/>
    <hyperlink ref="AY169" location="'Performance Elements'!B41" display="Activity 21" xr:uid="{CDB769C8-3086-4ED6-A6F2-A7339F3026B1}"/>
    <hyperlink ref="AZ169" location="'Performance Elements'!B42" display="Activity 22" xr:uid="{5C7CC4CC-B5E7-4CEB-842F-38C2D246E5E4}"/>
    <hyperlink ref="BA169" location="'Performance Elements'!B43" display="Activity 23" xr:uid="{4EA2940F-E088-4AD0-B377-53BE4E2F0A3D}"/>
    <hyperlink ref="BB169" location="'Performance Elements'!B44" display="Activity 24" xr:uid="{2BE44ED4-D99D-4A27-8246-D9C0A717FC81}"/>
    <hyperlink ref="BC169" location="'Performance Elements'!B45" display="Activity 25" xr:uid="{5AAD2A46-7D11-4FBD-98E8-EA92C1FD5683}"/>
    <hyperlink ref="BD169" location="'Performance Elements'!B46" display="Activity 26" xr:uid="{6043AC79-B8D9-445D-B2E1-80142EAFA081}"/>
    <hyperlink ref="BE169" location="'Performance Elements'!B47" display="Activity 27" xr:uid="{8344EE00-EAF7-4701-B244-C9E07FA1F252}"/>
    <hyperlink ref="Y177" location="'Performance Elements'!B14" display="Objective 1" xr:uid="{8DF6ED91-1EC8-4C06-9C03-F8BC35DE8035}"/>
    <hyperlink ref="Z177" location="'Performance Elements'!B15" display="Objective 2" xr:uid="{42F6AC5A-A46A-4E95-9397-A27336C25D5A}"/>
    <hyperlink ref="AA177:AB177" location="'Performance Elements'!B15" display="Objective 2" xr:uid="{E3CAA9A7-D89B-44FD-8C88-DFD6811BD90B}"/>
    <hyperlink ref="AA177" location="'Performance Elements'!B16" display="Goal 3" xr:uid="{6E11B5C1-B03A-46E9-B423-63243F3900B4}"/>
    <hyperlink ref="AB177" location="'Performance Elements'!B17" display="Goal 4" xr:uid="{E262872B-17BA-474C-92A7-A8958BC6036F}"/>
    <hyperlink ref="AC177:AD177" location="'Performance Elements'!B15" display="Objective 2" xr:uid="{8869CD1B-CD4F-4979-99D9-E553583D31B2}"/>
    <hyperlink ref="AC177" location="'Performance Elements'!B18" display="Goal 5" xr:uid="{2590AA1E-5A75-4B5B-8D8F-B416CE9203AC}"/>
    <hyperlink ref="AD177" location="'Performance Elements'!B19" display="Goal 6" xr:uid="{B920FF8D-5545-4C57-B830-A2F1C5729255}"/>
    <hyperlink ref="AE177:AG177" location="'Performance Elements'!B15" display="Objective 2" xr:uid="{05CA6FEC-46BE-466D-AB1D-FC978289238B}"/>
    <hyperlink ref="AE177" location="'Performance Elements'!B21" display="Activity 1" xr:uid="{F5C69069-A010-4FDC-9A7C-592CF0D5E9E8}"/>
    <hyperlink ref="AF177:BE177" location="'Performance Elements'!B15" display="Objective 2" xr:uid="{29E6E2D0-A5A5-48B4-8B74-18400B13A2C1}"/>
    <hyperlink ref="BF177" location="'Performance Elements'!B48" display="Activity 28" xr:uid="{D3DE69C0-AD89-4101-9F85-160CB740B585}"/>
    <hyperlink ref="BG177" location="'Performance Elements'!B49" display="Activity 29" xr:uid="{D8CF0616-8DE6-4340-836D-FCD76B550826}"/>
    <hyperlink ref="BH177" location="'Performance Elements'!B50" display="Activity 30" xr:uid="{1BBE3081-AFB3-4A7A-A899-F89D6E020B8B}"/>
    <hyperlink ref="AG177" location="'Performance Elements'!B23" display="Activity 3" xr:uid="{88E37F21-0646-42B0-AD10-B867D7BD819B}"/>
    <hyperlink ref="AH177" location="'Performance Elements'!B24" display="Activity 4" xr:uid="{E57DFD90-C18B-49F4-9637-EE10A834E15F}"/>
    <hyperlink ref="AI177" location="'Performance Elements'!B25" display="Activity 5" xr:uid="{C5D55BB1-F144-4517-A94A-C0E0660CCAA5}"/>
    <hyperlink ref="AJ177" location="'Performance Elements'!B26" display="Activity 6" xr:uid="{D5B48CDD-C6A0-49E7-B516-765D998ED93C}"/>
    <hyperlink ref="AK177" location="'Performance Elements'!B27" display="Activity 7" xr:uid="{DDCBD4B1-51B5-4272-AA24-978BE883B4CD}"/>
    <hyperlink ref="AL177" location="'Performance Elements'!B28" display="Activity 8" xr:uid="{AF6F3F03-E3AB-43DF-822F-B0D3D1E4AF78}"/>
    <hyperlink ref="AM177" location="'Performance Elements'!B29" display="Activity 9" xr:uid="{CF17FDEA-0A55-40E5-8F52-F51B3758D3A7}"/>
    <hyperlink ref="AN177" location="'Performance Elements'!B30" display="Activity 10" xr:uid="{B1C6035D-0157-464A-BE89-CE064D67E91B}"/>
    <hyperlink ref="AO177" location="'Performance Elements'!B31" display="Activity 11" xr:uid="{8A936DD2-B28A-4676-9D7E-BF9983C8ECA5}"/>
    <hyperlink ref="AP177" location="'Performance Elements'!B32" display="Activity 12" xr:uid="{3C894569-AAD4-4925-A1EA-2C2E26D4F19D}"/>
    <hyperlink ref="AR177" location="'Performance Elements'!B34" display="Activity 14" xr:uid="{21F67C7F-77B9-4977-AC1E-7FAF5CCC10FB}"/>
    <hyperlink ref="AS177" location="'Performance Elements'!B35" display="Activity 15" xr:uid="{5AFD1269-0172-4469-8A65-D3BC5C2D2315}"/>
    <hyperlink ref="AQ177" location="'Performance Elements'!B33" display="Activity 13" xr:uid="{23C4AC82-9655-4B5B-913F-FAC618203728}"/>
    <hyperlink ref="AF177" location="'Performance Elements'!B22" display="Activity 2" xr:uid="{D132489E-25B5-4E0F-9320-434AD3D389D1}"/>
    <hyperlink ref="AT177" location="'Performance Elements'!B36" display="Activity 16" xr:uid="{420AD491-4641-4CA4-85CB-718BFDAE7689}"/>
    <hyperlink ref="AU177" location="'Performance Elements'!B37" display="Activity 17" xr:uid="{6FE452FE-FA45-4F13-88AC-ACF3DB6CBD98}"/>
    <hyperlink ref="AV177" location="'Performance Elements'!B38" display="Activity 18" xr:uid="{4A19BCFD-0197-4B27-B29F-31818C6D3616}"/>
    <hyperlink ref="AW177" location="'Performance Elements'!B39" display="Activity 19" xr:uid="{FBBDD302-3D98-40E9-9067-4A6AAFF26385}"/>
    <hyperlink ref="AX177" location="'Performance Elements'!B40" display="Activity 20" xr:uid="{19AE1E20-7926-4DF4-8BF5-CE117F447C65}"/>
    <hyperlink ref="AY177" location="'Performance Elements'!B41" display="Activity 21" xr:uid="{0EFFA477-7102-41A6-9B43-D7E842C96808}"/>
    <hyperlink ref="AZ177" location="'Performance Elements'!B42" display="Activity 22" xr:uid="{E9D16290-B4A3-4420-B5D2-7B77375D80FB}"/>
    <hyperlink ref="BA177" location="'Performance Elements'!B43" display="Activity 23" xr:uid="{6D3AE625-0E9A-4DC9-98B0-B80E342FE156}"/>
    <hyperlink ref="BB177" location="'Performance Elements'!B44" display="Activity 24" xr:uid="{E9CA25F9-9D66-47B1-BA62-0F7361388403}"/>
    <hyperlink ref="BC177" location="'Performance Elements'!B45" display="Activity 25" xr:uid="{3F6024D8-1338-4E50-9F0A-E96B3FDC418A}"/>
    <hyperlink ref="BD177" location="'Performance Elements'!B46" display="Activity 26" xr:uid="{F4DAD670-1EBF-480E-BB93-DE3C7C65F9C4}"/>
    <hyperlink ref="BE177" location="'Performance Elements'!B47" display="Activity 27" xr:uid="{40B6144F-18ED-4F0E-8FFF-32B3C864AA4B}"/>
    <hyperlink ref="Y185" location="'Performance Elements'!B14" display="Objective 1" xr:uid="{99DB5FC2-F0B5-402D-B503-99361DC9E12A}"/>
    <hyperlink ref="Z185" location="'Performance Elements'!B15" display="Objective 2" xr:uid="{EEDCA440-5EDA-4C21-A4BC-E957A0DA5811}"/>
    <hyperlink ref="AA185:AB185" location="'Performance Elements'!B15" display="Objective 2" xr:uid="{BDB19072-AB98-4EA6-A280-DA4591485303}"/>
    <hyperlink ref="AA185" location="'Performance Elements'!B16" display="Goal 3" xr:uid="{1F781179-107F-4FEB-B03A-57C0631F31D2}"/>
    <hyperlink ref="AB185" location="'Performance Elements'!B17" display="Goal 4" xr:uid="{C5F04BD4-E77C-4367-99ED-595472BB54CE}"/>
    <hyperlink ref="AC185:AD185" location="'Performance Elements'!B15" display="Objective 2" xr:uid="{50D71800-1CD5-4BEA-8CB8-C748BE6EE637}"/>
    <hyperlink ref="AC185" location="'Performance Elements'!B18" display="Goal 5" xr:uid="{8CA4B124-6E0D-44A5-B9F8-EAE12C79FDB8}"/>
    <hyperlink ref="AD185" location="'Performance Elements'!B19" display="Goal 6" xr:uid="{0226FC51-4623-470D-8A5A-BF782AE62B07}"/>
    <hyperlink ref="AE185:AG185" location="'Performance Elements'!B15" display="Objective 2" xr:uid="{D415A28D-42C7-420C-96A8-ADF686CE6ECA}"/>
    <hyperlink ref="AE185" location="'Performance Elements'!B21" display="Activity 1" xr:uid="{80D85218-007B-40E7-B7BD-4F4E8A2129C5}"/>
    <hyperlink ref="AF185:BE185" location="'Performance Elements'!B15" display="Objective 2" xr:uid="{213A68F8-C7D4-4936-A760-D711F188A107}"/>
    <hyperlink ref="BF185" location="'Performance Elements'!B48" display="Activity 28" xr:uid="{B88DC45B-E490-44FA-BC37-04001E97CE05}"/>
    <hyperlink ref="BG185" location="'Performance Elements'!B49" display="Activity 29" xr:uid="{76BA0FDC-9A15-49C4-B4EE-2319868DFB86}"/>
    <hyperlink ref="BH185" location="'Performance Elements'!B50" display="Activity 30" xr:uid="{80295466-E78E-4725-A48B-82E7B432909E}"/>
    <hyperlink ref="AG185" location="'Performance Elements'!B23" display="Activity 3" xr:uid="{51AA6381-E265-408B-A333-AC68F3E51025}"/>
    <hyperlink ref="AH185" location="'Performance Elements'!B24" display="Activity 4" xr:uid="{8DDCF1CC-EEB1-4203-B1EB-2D28D7D6B91F}"/>
    <hyperlink ref="AI185" location="'Performance Elements'!B25" display="Activity 5" xr:uid="{4EAA79DE-44C5-4CD1-91CB-BE92FB57039C}"/>
    <hyperlink ref="AJ185" location="'Performance Elements'!B26" display="Activity 6" xr:uid="{CC8B8B47-DFB8-417E-B255-C96BA02B0A88}"/>
    <hyperlink ref="AK185" location="'Performance Elements'!B27" display="Activity 7" xr:uid="{8BE72C54-64A7-4D2B-9E91-59D976C2ACF0}"/>
    <hyperlink ref="AL185" location="'Performance Elements'!B28" display="Activity 8" xr:uid="{0EE8381E-4980-48D3-ADC3-8494DCDB4D58}"/>
    <hyperlink ref="AM185" location="'Performance Elements'!B29" display="Activity 9" xr:uid="{F2EA1B49-E391-4D6F-BC1A-4D433E9E1D20}"/>
    <hyperlink ref="AN185" location="'Performance Elements'!B30" display="Activity 10" xr:uid="{C158431E-FFFF-461E-B892-70ACD6C2B8A2}"/>
    <hyperlink ref="AO185" location="'Performance Elements'!B31" display="Activity 11" xr:uid="{AEB9AA90-BC25-4200-9053-54A998AAA7FC}"/>
    <hyperlink ref="AP185" location="'Performance Elements'!B32" display="Activity 12" xr:uid="{4C7B5587-9350-47AD-A40E-91AD289D2CD2}"/>
    <hyperlink ref="AR185" location="'Performance Elements'!B34" display="Activity 14" xr:uid="{A521EC6D-A451-4E94-A7FD-5BBB3CE92C63}"/>
    <hyperlink ref="AS185" location="'Performance Elements'!B35" display="Activity 15" xr:uid="{128BDC23-EC8A-4FFF-B757-4D46C18DC7F0}"/>
    <hyperlink ref="AQ185" location="'Performance Elements'!B33" display="Activity 13" xr:uid="{CE5BDAEC-18C3-47C1-A96C-459E3432F942}"/>
    <hyperlink ref="AF185" location="'Performance Elements'!B22" display="Activity 2" xr:uid="{5DD0F252-50DB-4C2A-ADCD-8BF2D53556D8}"/>
    <hyperlink ref="AT185" location="'Performance Elements'!B36" display="Activity 16" xr:uid="{5D64EE08-94C3-482E-B828-BDBC16A2CAE4}"/>
    <hyperlink ref="AU185" location="'Performance Elements'!B37" display="Activity 17" xr:uid="{051634C6-17B5-40F2-BA8D-1223702048FF}"/>
    <hyperlink ref="AV185" location="'Performance Elements'!B38" display="Activity 18" xr:uid="{62817EDF-847F-4148-9331-990060DBB878}"/>
    <hyperlink ref="AW185" location="'Performance Elements'!B39" display="Activity 19" xr:uid="{127B709F-C855-419A-AA2A-4766333E49A8}"/>
    <hyperlink ref="AX185" location="'Performance Elements'!B40" display="Activity 20" xr:uid="{192DA2AE-2CBC-4335-BA6F-66A2AA92BFF9}"/>
    <hyperlink ref="AY185" location="'Performance Elements'!B41" display="Activity 21" xr:uid="{8784B0DA-B2C2-4D3C-867F-2BF18686A8F8}"/>
    <hyperlink ref="AZ185" location="'Performance Elements'!B42" display="Activity 22" xr:uid="{5612738D-D8C8-4ED3-8988-D8F04C4955FB}"/>
    <hyperlink ref="BA185" location="'Performance Elements'!B43" display="Activity 23" xr:uid="{A16015DE-923D-4F1F-AC1B-D78E1182BD0B}"/>
    <hyperlink ref="BB185" location="'Performance Elements'!B44" display="Activity 24" xr:uid="{2BFF0C11-06A1-4D00-81F6-207296E039AC}"/>
    <hyperlink ref="BC185" location="'Performance Elements'!B45" display="Activity 25" xr:uid="{7CE859EF-533C-44E9-A530-634C4ACBC810}"/>
    <hyperlink ref="BD185" location="'Performance Elements'!B46" display="Activity 26" xr:uid="{E21656B8-C43B-4C26-B917-C36577951F38}"/>
    <hyperlink ref="BE185" location="'Performance Elements'!B47" display="Activity 27" xr:uid="{5BD2B2F8-ADA4-4A3A-9995-19252D63A635}"/>
    <hyperlink ref="Y200" location="'Performance Elements'!B14" display="Objective 1" xr:uid="{AB81D463-4E87-43F9-9D6D-9EC74EF8AB17}"/>
    <hyperlink ref="Z200" location="'Performance Elements'!B15" display="Objective 2" xr:uid="{2A9AACC5-5090-4766-A151-DF7EB06C76DC}"/>
    <hyperlink ref="AA200:AB200" location="'Performance Elements'!B15" display="Objective 2" xr:uid="{221FB8EC-44BB-413B-A730-1DACA5EA90D5}"/>
    <hyperlink ref="AA200" location="'Performance Elements'!B16" display="Goal 3" xr:uid="{D6809B6E-EF2D-4F6B-AEF2-FC6B78436D2A}"/>
    <hyperlink ref="AB200" location="'Performance Elements'!B17" display="Goal 4" xr:uid="{7F24305F-6AA6-494F-98AE-5A9D657861A3}"/>
    <hyperlink ref="AC200:AD200" location="'Performance Elements'!B15" display="Objective 2" xr:uid="{AA3F6521-2644-4AF1-BADA-E24A788C5D01}"/>
    <hyperlink ref="AC200" location="'Performance Elements'!B18" display="Goal 5" xr:uid="{355F867A-811E-48F9-A2CD-A138C1286A69}"/>
    <hyperlink ref="AD200" location="'Performance Elements'!B19" display="Goal 6" xr:uid="{6F25C928-EFDD-4383-9E52-38E80F499EA7}"/>
    <hyperlink ref="AE200:AG200" location="'Performance Elements'!B15" display="Objective 2" xr:uid="{AC2B40B2-91C3-4C5A-BC2E-41AE1CBC4151}"/>
    <hyperlink ref="AE200" location="'Performance Elements'!B21" display="Activity 1" xr:uid="{FF18BAA3-4C2B-4E7F-BD41-575B37BF13C6}"/>
    <hyperlink ref="AF200:BE200" location="'Performance Elements'!B15" display="Objective 2" xr:uid="{5A3A1103-025E-4719-BDD5-B130469736F1}"/>
    <hyperlink ref="BF200" location="'Performance Elements'!B48" display="Activity 28" xr:uid="{F64AFED5-56FA-40AE-AF59-D3DCD7B04468}"/>
    <hyperlink ref="BG200" location="'Performance Elements'!B49" display="Activity 29" xr:uid="{E4A1AE3B-9BAE-4C49-88D7-BBE8E74EC696}"/>
    <hyperlink ref="BH200" location="'Performance Elements'!B50" display="Activity 30" xr:uid="{23989429-E6CC-4423-ABC1-9AC16861D7CB}"/>
    <hyperlink ref="AG200" location="'Performance Elements'!B23" display="Activity 3" xr:uid="{F345B2D0-1880-4501-BA46-91729F9175D6}"/>
    <hyperlink ref="AH200" location="'Performance Elements'!B24" display="Activity 4" xr:uid="{26CD74D5-8EF5-4B08-8284-7851A029BFE2}"/>
    <hyperlink ref="AI200" location="'Performance Elements'!B25" display="Activity 5" xr:uid="{90F7AD08-19AF-4050-9582-B7E1ED0CF7D0}"/>
    <hyperlink ref="AJ200" location="'Performance Elements'!B26" display="Activity 6" xr:uid="{B3407B2F-AC28-41BB-8C0B-1CCED1C3574B}"/>
    <hyperlink ref="AK200" location="'Performance Elements'!B27" display="Activity 7" xr:uid="{9E46F853-5891-48CA-9619-92A351DDF329}"/>
    <hyperlink ref="AL200" location="'Performance Elements'!B28" display="Activity 8" xr:uid="{1ADA226C-7DF9-4F3E-B385-BFEB4758031E}"/>
    <hyperlink ref="AM200" location="'Performance Elements'!B29" display="Activity 9" xr:uid="{F9404E1C-6F90-44CA-A11B-126B3F24692C}"/>
    <hyperlink ref="AN200" location="'Performance Elements'!B30" display="Activity 10" xr:uid="{721096B7-DE09-4B8D-947D-A52CF31E465F}"/>
    <hyperlink ref="AO200" location="'Performance Elements'!B31" display="Activity 11" xr:uid="{F3772493-315D-406E-9562-74E575FDE9A5}"/>
    <hyperlink ref="AP200" location="'Performance Elements'!B32" display="Activity 12" xr:uid="{2DAF15EE-3FF3-43FC-88FD-B5906AE9964E}"/>
    <hyperlink ref="AR200" location="'Performance Elements'!B34" display="Activity 14" xr:uid="{D491F7A9-E122-4E68-ADE0-EF33B8281EEF}"/>
    <hyperlink ref="AS200" location="'Performance Elements'!B35" display="Activity 15" xr:uid="{A31ADD06-913E-4941-91BE-B38FCB5A722F}"/>
    <hyperlink ref="AQ200" location="'Performance Elements'!B33" display="Activity 13" xr:uid="{C3C21D3F-9B2A-4404-87F9-3D38151B5FDA}"/>
    <hyperlink ref="AF200" location="'Performance Elements'!B22" display="Activity 2" xr:uid="{BCF898ED-988D-403C-BB62-5348AA8C7D75}"/>
    <hyperlink ref="AT200" location="'Performance Elements'!B36" display="Activity 16" xr:uid="{1033996E-58B5-44C3-857D-A5FEEB6553BC}"/>
    <hyperlink ref="AU200" location="'Performance Elements'!B37" display="Activity 17" xr:uid="{0B11800F-3D49-471D-A665-C5FB936958AF}"/>
    <hyperlink ref="AV200" location="'Performance Elements'!B38" display="Activity 18" xr:uid="{2970E750-D8FE-436C-98DA-AC579382F28C}"/>
    <hyperlink ref="AW200" location="'Performance Elements'!B39" display="Activity 19" xr:uid="{4531C445-2AC6-4627-BB5F-A5B624CC9850}"/>
    <hyperlink ref="AX200" location="'Performance Elements'!B40" display="Activity 20" xr:uid="{824324B8-F31E-4D6B-9AD2-C5BB093816F1}"/>
    <hyperlink ref="AY200" location="'Performance Elements'!B41" display="Activity 21" xr:uid="{0FA24146-0B22-441C-A488-3966462232C0}"/>
    <hyperlink ref="AZ200" location="'Performance Elements'!B42" display="Activity 22" xr:uid="{D5E70FF6-DEEB-4FA1-8599-1A4F6ADF30C2}"/>
    <hyperlink ref="BA200" location="'Performance Elements'!B43" display="Activity 23" xr:uid="{55217E9A-5C46-4248-82BA-80E3B95D44AC}"/>
    <hyperlink ref="BB200" location="'Performance Elements'!B44" display="Activity 24" xr:uid="{53FCEDE7-134C-4431-A99F-6A76D88DF57C}"/>
    <hyperlink ref="BC200" location="'Performance Elements'!B45" display="Activity 25" xr:uid="{B1C275D0-880F-402D-A934-C0671F84D0C0}"/>
    <hyperlink ref="BD200" location="'Performance Elements'!B46" display="Activity 26" xr:uid="{31449055-06C9-4435-94F7-61CA03347A0E}"/>
    <hyperlink ref="BE200" location="'Performance Elements'!B47" display="Activity 27" xr:uid="{CD268B84-B292-4832-A88B-B4AAB072882D}"/>
    <hyperlink ref="Y213" location="'Performance Elements'!B14" display="Objective 1" xr:uid="{8B027341-67CB-41E1-AEE6-863D5CCF56F8}"/>
    <hyperlink ref="Z213" location="'Performance Elements'!B15" display="Objective 2" xr:uid="{1E9A121E-63AF-41C1-90D5-D8A1006574B1}"/>
    <hyperlink ref="AA213:AB213" location="'Performance Elements'!B15" display="Objective 2" xr:uid="{6B4D7756-442F-4243-BDDC-5D96D35F40F7}"/>
    <hyperlink ref="AA213" location="'Performance Elements'!B16" display="Goal 3" xr:uid="{4653E93E-10DA-42AA-A586-C6FA3A599E88}"/>
    <hyperlink ref="AB213" location="'Performance Elements'!B17" display="Goal 4" xr:uid="{8BAD459F-E2BC-4D62-AA47-95358263A0AA}"/>
    <hyperlink ref="AC213:AD213" location="'Performance Elements'!B15" display="Objective 2" xr:uid="{AF7CC60E-3909-49A9-B2BC-C71A48B3F31E}"/>
    <hyperlink ref="AC213" location="'Performance Elements'!B18" display="Goal 5" xr:uid="{EE5292F6-3C43-4FBD-A944-E9803032F444}"/>
    <hyperlink ref="AD213" location="'Performance Elements'!B19" display="Goal 6" xr:uid="{1D5FD922-C287-43A4-B3EB-D4AAFC1F7A3F}"/>
    <hyperlink ref="AE213:AG213" location="'Performance Elements'!B15" display="Objective 2" xr:uid="{F33FC28B-4578-4686-9088-407CE7378A80}"/>
    <hyperlink ref="AE213" location="'Performance Elements'!B21" display="Activity 1" xr:uid="{C9DE0751-F7EF-4656-A81E-F4E6A1F890DD}"/>
    <hyperlink ref="AF213:BE213" location="'Performance Elements'!B15" display="Objective 2" xr:uid="{B6CFFCBD-CBFF-4F78-B4BF-8FAEF30AB20B}"/>
    <hyperlink ref="BF213" location="'Performance Elements'!B48" display="Activity 28" xr:uid="{EF0EAC7C-1D67-44B5-A89B-539C36CEDAF2}"/>
    <hyperlink ref="BG213" location="'Performance Elements'!B49" display="Activity 29" xr:uid="{09EAD6FC-8788-40DF-A90F-32FFBF487612}"/>
    <hyperlink ref="BH213" location="'Performance Elements'!B50" display="Activity 30" xr:uid="{7DAE39CE-7B59-4717-9AB2-059FBCF1A013}"/>
    <hyperlink ref="AG213" location="'Performance Elements'!B23" display="Activity 3" xr:uid="{96022266-62E8-4D99-A58B-032EB7BD6340}"/>
    <hyperlink ref="AH213" location="'Performance Elements'!B24" display="Activity 4" xr:uid="{E22EFF01-3F82-4367-9A0F-1EA3DC33F62F}"/>
    <hyperlink ref="AI213" location="'Performance Elements'!B25" display="Activity 5" xr:uid="{67D07A8F-6E9E-4170-8C60-F3FF4510485D}"/>
    <hyperlink ref="AJ213" location="'Performance Elements'!B26" display="Activity 6" xr:uid="{23BA97D9-73B5-4140-8791-A8A73CFA8422}"/>
    <hyperlink ref="AK213" location="'Performance Elements'!B27" display="Activity 7" xr:uid="{A138AD95-7DDC-40FF-8128-20A0843C60EE}"/>
    <hyperlink ref="AL213" location="'Performance Elements'!B28" display="Activity 8" xr:uid="{A34EC705-F112-45B8-9724-D34B3255DEB9}"/>
    <hyperlink ref="AM213" location="'Performance Elements'!B29" display="Activity 9" xr:uid="{E47F07B4-3728-417C-8660-1079BFE7596A}"/>
    <hyperlink ref="AN213" location="'Performance Elements'!B30" display="Activity 10" xr:uid="{BB259285-E5E8-459D-B923-5864CE824465}"/>
    <hyperlink ref="AO213" location="'Performance Elements'!B31" display="Activity 11" xr:uid="{A6EBD852-6862-4182-AE22-2C1D35CB3C5B}"/>
    <hyperlink ref="AP213" location="'Performance Elements'!B32" display="Activity 12" xr:uid="{045B127B-605B-4594-9264-51FDF712470D}"/>
    <hyperlink ref="AR213" location="'Performance Elements'!B34" display="Activity 14" xr:uid="{DCE12BC9-993E-4529-B430-5F3174D3792C}"/>
    <hyperlink ref="AS213" location="'Performance Elements'!B35" display="Activity 15" xr:uid="{FEDC9BC7-99CC-413D-BFDD-9A54A222A45B}"/>
    <hyperlink ref="AQ213" location="'Performance Elements'!B33" display="Activity 13" xr:uid="{78843752-6545-46BE-8161-DCE6AABDF5BB}"/>
    <hyperlink ref="AF213" location="'Performance Elements'!B22" display="Activity 2" xr:uid="{A469AC3B-1623-40E6-8967-F669DAB424DD}"/>
    <hyperlink ref="AT213" location="'Performance Elements'!B36" display="Activity 16" xr:uid="{1CE781EE-8E65-4577-B447-8ADDAC9C53D3}"/>
    <hyperlink ref="AU213" location="'Performance Elements'!B37" display="Activity 17" xr:uid="{FD1DC42E-4141-44AD-AF8E-1541BF1F69A5}"/>
    <hyperlink ref="AV213" location="'Performance Elements'!B38" display="Activity 18" xr:uid="{0DC2A68A-966C-494C-B55E-901EA800955B}"/>
    <hyperlink ref="AW213" location="'Performance Elements'!B39" display="Activity 19" xr:uid="{5B68E437-2ADD-4311-9986-ABEAFF568C46}"/>
    <hyperlink ref="AX213" location="'Performance Elements'!B40" display="Activity 20" xr:uid="{24D63A80-3658-4E68-BA01-631C35115164}"/>
    <hyperlink ref="AY213" location="'Performance Elements'!B41" display="Activity 21" xr:uid="{883A5E80-9FDB-42E5-894D-D78649B51F48}"/>
    <hyperlink ref="AZ213" location="'Performance Elements'!B42" display="Activity 22" xr:uid="{33AEF57C-0C63-48A0-B906-565579BE75DF}"/>
    <hyperlink ref="BA213" location="'Performance Elements'!B43" display="Activity 23" xr:uid="{45808639-EE45-4B29-BC89-95E255410BB2}"/>
    <hyperlink ref="BB213" location="'Performance Elements'!B44" display="Activity 24" xr:uid="{5D9E5E63-8395-4445-9457-DAB9C9209208}"/>
    <hyperlink ref="BC213" location="'Performance Elements'!B45" display="Activity 25" xr:uid="{D96F7EC6-892C-4EE1-B401-31C36ADB78A1}"/>
    <hyperlink ref="BD213" location="'Performance Elements'!B46" display="Activity 26" xr:uid="{93806F4E-A330-4659-95F3-5900050C15E0}"/>
    <hyperlink ref="BE213" location="'Performance Elements'!B47" display="Activity 27" xr:uid="{0BCCA69C-1C53-41AA-BB9B-818AD6E37A5A}"/>
    <hyperlink ref="Y226" location="'Performance Elements'!B14" display="Objective 1" xr:uid="{80DFAEFD-A43D-4B5A-A7CB-1088FDD9ED6B}"/>
    <hyperlink ref="Z226" location="'Performance Elements'!B15" display="Objective 2" xr:uid="{59F29231-6138-4CF3-8CD4-E4BD4CB82F38}"/>
    <hyperlink ref="AA226:AB226" location="'Performance Elements'!B15" display="Objective 2" xr:uid="{7AC49136-728B-47A5-9606-74DB1C31755C}"/>
    <hyperlink ref="AA226" location="'Performance Elements'!B16" display="Goal 3" xr:uid="{59A89929-5712-4E85-A700-5A8F8EF75910}"/>
    <hyperlink ref="AB226" location="'Performance Elements'!B17" display="Goal 4" xr:uid="{26DE6D96-D93A-4C76-9EE4-B74978125DF9}"/>
    <hyperlink ref="AC226:AD226" location="'Performance Elements'!B15" display="Objective 2" xr:uid="{D7F27AA5-CE68-49EE-AE30-F1BF7541FE44}"/>
    <hyperlink ref="AC226" location="'Performance Elements'!B18" display="Goal 5" xr:uid="{870ABEAB-658D-4183-B3DC-EEE6FFB5A131}"/>
    <hyperlink ref="AD226" location="'Performance Elements'!B19" display="Goal 6" xr:uid="{529300EE-B361-4E76-AAA2-7BE29CF26BDD}"/>
    <hyperlink ref="AE226:AG226" location="'Performance Elements'!B15" display="Objective 2" xr:uid="{41442B64-8D1B-48AA-8321-E65EED8B2CD0}"/>
    <hyperlink ref="AE226" location="'Performance Elements'!B21" display="Activity 1" xr:uid="{112469E8-1CCE-4A4F-8D4B-83A3230D5CD0}"/>
    <hyperlink ref="AF226:BE226" location="'Performance Elements'!B15" display="Objective 2" xr:uid="{F7BAA0BC-C70C-48AA-A89C-90B1C4968071}"/>
    <hyperlink ref="BF226" location="'Performance Elements'!B48" display="Activity 28" xr:uid="{B8BDF70B-51ED-4D20-BB22-0A734CF074AB}"/>
    <hyperlink ref="BG226" location="'Performance Elements'!B49" display="Activity 29" xr:uid="{7E3F0376-A736-4F32-83BC-77E8AEF24851}"/>
    <hyperlink ref="BH226" location="'Performance Elements'!B50" display="Activity 30" xr:uid="{F2D6D829-6A04-40D3-A149-3E91F9B248E8}"/>
    <hyperlink ref="AG226" location="'Performance Elements'!B23" display="Activity 3" xr:uid="{8D8453DE-E50E-42FC-9C34-AFBD732A8899}"/>
    <hyperlink ref="AH226" location="'Performance Elements'!B24" display="Activity 4" xr:uid="{E4553AE0-98EB-4068-B474-56C3E440338A}"/>
    <hyperlink ref="AI226" location="'Performance Elements'!B25" display="Activity 5" xr:uid="{1EBB9DE6-DE76-4495-B6BF-38B4DBF6EAC2}"/>
    <hyperlink ref="AJ226" location="'Performance Elements'!B26" display="Activity 6" xr:uid="{E112897E-B5A7-4753-B5FE-E38878D9092A}"/>
    <hyperlink ref="AK226" location="'Performance Elements'!B27" display="Activity 7" xr:uid="{65927F40-0AC4-457E-95AA-CA4E1419FF64}"/>
    <hyperlink ref="AL226" location="'Performance Elements'!B28" display="Activity 8" xr:uid="{364A6077-276D-45E4-AFA5-49002C175818}"/>
    <hyperlink ref="AM226" location="'Performance Elements'!B29" display="Activity 9" xr:uid="{436D635B-9494-44D8-A96F-CE03588A63E2}"/>
    <hyperlink ref="AN226" location="'Performance Elements'!B30" display="Activity 10" xr:uid="{FD59491E-3630-4B24-9C57-A836625B1C98}"/>
    <hyperlink ref="AO226" location="'Performance Elements'!B31" display="Activity 11" xr:uid="{20288C0C-6CE8-438C-8B3A-C66F21D7DC62}"/>
    <hyperlink ref="AP226" location="'Performance Elements'!B32" display="Activity 12" xr:uid="{159D5A02-CB7B-498F-BC30-1D79719DCA1A}"/>
    <hyperlink ref="AR226" location="'Performance Elements'!B34" display="Activity 14" xr:uid="{53789925-59D1-4B91-908E-D82E5576EEFF}"/>
    <hyperlink ref="AS226" location="'Performance Elements'!B35" display="Activity 15" xr:uid="{832C09A5-4D11-4BE2-9EDE-38CDAFE5DCFA}"/>
    <hyperlink ref="AQ226" location="'Performance Elements'!B33" display="Activity 13" xr:uid="{9DEC9FB3-A668-47E9-BC6C-7DA985D845F5}"/>
    <hyperlink ref="AF226" location="'Performance Elements'!B22" display="Activity 2" xr:uid="{1ECD0771-DA9B-45E6-A052-F512EFCEE1C4}"/>
    <hyperlink ref="AT226" location="'Performance Elements'!B36" display="Activity 16" xr:uid="{5F060DC5-1171-43E4-A9C7-FDE028B8E839}"/>
    <hyperlink ref="AU226" location="'Performance Elements'!B37" display="Activity 17" xr:uid="{C9BC0FA0-FA52-40E1-B5BA-1618C75FF673}"/>
    <hyperlink ref="AV226" location="'Performance Elements'!B38" display="Activity 18" xr:uid="{D42CDD2C-FF56-4425-B800-97E67F564D68}"/>
    <hyperlink ref="AW226" location="'Performance Elements'!B39" display="Activity 19" xr:uid="{F7E7D865-B850-4BB9-B8B2-78D4E1E3373D}"/>
    <hyperlink ref="AX226" location="'Performance Elements'!B40" display="Activity 20" xr:uid="{4BDC1E3E-AEC6-411B-BE7E-F42B468BB679}"/>
    <hyperlink ref="AY226" location="'Performance Elements'!B41" display="Activity 21" xr:uid="{E8A17547-ED8F-4043-8EA4-DB206B7A71A8}"/>
    <hyperlink ref="AZ226" location="'Performance Elements'!B42" display="Activity 22" xr:uid="{6DF0C0E7-0F09-4FD9-84FC-2457AC561B9F}"/>
    <hyperlink ref="BA226" location="'Performance Elements'!B43" display="Activity 23" xr:uid="{631393FB-99E7-4F4C-AEE1-32CCC75C7807}"/>
    <hyperlink ref="BB226" location="'Performance Elements'!B44" display="Activity 24" xr:uid="{32CA93E7-4647-4B6B-9B46-130C522164F9}"/>
    <hyperlink ref="BC226" location="'Performance Elements'!B45" display="Activity 25" xr:uid="{2258C945-8A22-4E49-8620-B7CB37AF2767}"/>
    <hyperlink ref="BD226" location="'Performance Elements'!B46" display="Activity 26" xr:uid="{8CF3D1E2-CF63-48CF-93B0-BC1C9B2A782A}"/>
    <hyperlink ref="BE226" location="'Performance Elements'!B47" display="Activity 27" xr:uid="{51A94EA5-D674-400E-A8AD-ED8DD608DDFC}"/>
    <hyperlink ref="Y239" location="'Performance Elements'!B14" display="Objective 1" xr:uid="{A0FB1071-E8A5-40CC-8DB4-6FC32783B1EA}"/>
    <hyperlink ref="Z239" location="'Performance Elements'!B15" display="Objective 2" xr:uid="{F094CD30-9C58-4038-ACA3-DA2E24C9C680}"/>
    <hyperlink ref="AA239:AB239" location="'Performance Elements'!B15" display="Objective 2" xr:uid="{FE7CFF20-5A49-4935-B995-D25CF6505429}"/>
    <hyperlink ref="AA239" location="'Performance Elements'!B16" display="Goal 3" xr:uid="{B20C0211-DD6D-4947-ABCB-7C266B835334}"/>
    <hyperlink ref="AB239" location="'Performance Elements'!B17" display="Goal 4" xr:uid="{F790DB85-D755-45AF-89FE-A93C333FB78F}"/>
    <hyperlink ref="AC239:AD239" location="'Performance Elements'!B15" display="Objective 2" xr:uid="{D2641197-8BFA-4B65-9D9E-1A175C6D649A}"/>
    <hyperlink ref="AC239" location="'Performance Elements'!B18" display="Goal 5" xr:uid="{046F5A5B-68AC-4513-942E-298090B810D8}"/>
    <hyperlink ref="AD239" location="'Performance Elements'!B19" display="Goal 6" xr:uid="{719D2CBD-40C3-4F03-B0CB-5C450DC50548}"/>
    <hyperlink ref="AE239:AG239" location="'Performance Elements'!B15" display="Objective 2" xr:uid="{FD04B35A-3563-4D09-9A10-D0D53A0886D3}"/>
    <hyperlink ref="AE239" location="'Performance Elements'!B21" display="Activity 1" xr:uid="{23A1C0E4-044D-488E-B15C-2263C881FA2E}"/>
    <hyperlink ref="AF239:BE239" location="'Performance Elements'!B15" display="Objective 2" xr:uid="{E9FB9F4E-1EAC-4D44-A673-82537FBB2C09}"/>
    <hyperlink ref="BF239" location="'Performance Elements'!B48" display="Activity 28" xr:uid="{273FCEFD-8700-4EE6-8776-6B8FD8B48C26}"/>
    <hyperlink ref="BG239" location="'Performance Elements'!B49" display="Activity 29" xr:uid="{915B2165-019F-4950-AB79-31D0BEE88053}"/>
    <hyperlink ref="BH239" location="'Performance Elements'!B50" display="Activity 30" xr:uid="{CC055249-6F99-41C8-AB5F-EFE2CAFB0D54}"/>
    <hyperlink ref="AG239" location="'Performance Elements'!B23" display="Activity 3" xr:uid="{75189DCB-11B7-4574-B42C-9F88F0795151}"/>
    <hyperlink ref="AH239" location="'Performance Elements'!B24" display="Activity 4" xr:uid="{295C51B9-B5CA-419B-90F0-73D039AA7C71}"/>
    <hyperlink ref="AI239" location="'Performance Elements'!B25" display="Activity 5" xr:uid="{11A4E8BC-276A-43B1-9EA9-B784BCF1FEE0}"/>
    <hyperlink ref="AJ239" location="'Performance Elements'!B26" display="Activity 6" xr:uid="{E7FA9B17-F931-4D6A-B596-DAECBEF5B6D4}"/>
    <hyperlink ref="AK239" location="'Performance Elements'!B27" display="Activity 7" xr:uid="{D55CC55F-2D8A-416C-8E0C-FF1283757E79}"/>
    <hyperlink ref="AL239" location="'Performance Elements'!B28" display="Activity 8" xr:uid="{0981D3C4-4FC0-43AA-9775-3CA9D7CD0B3B}"/>
    <hyperlink ref="AM239" location="'Performance Elements'!B29" display="Activity 9" xr:uid="{5396E050-B1E6-404A-9538-743F5D5F16E8}"/>
    <hyperlink ref="AN239" location="'Performance Elements'!B30" display="Activity 10" xr:uid="{45515876-9A03-4A6E-B0E9-C4B6F228406C}"/>
    <hyperlink ref="AO239" location="'Performance Elements'!B31" display="Activity 11" xr:uid="{D0E323B7-1C0F-4BD1-8704-F8B1194A2CEC}"/>
    <hyperlink ref="AP239" location="'Performance Elements'!B32" display="Activity 12" xr:uid="{7A4257E5-C5B7-423E-BC6C-7BC16EEBA38D}"/>
    <hyperlink ref="AR239" location="'Performance Elements'!B34" display="Activity 14" xr:uid="{869C5ED4-B6B6-4433-9662-C5EA939B42B0}"/>
    <hyperlink ref="AS239" location="'Performance Elements'!B35" display="Activity 15" xr:uid="{FDD740DC-4125-4B20-96CF-DB9432AF8430}"/>
    <hyperlink ref="AQ239" location="'Performance Elements'!B33" display="Activity 13" xr:uid="{A2134614-0705-4227-9E95-CA7DD7BB229F}"/>
    <hyperlink ref="AF239" location="'Performance Elements'!B22" display="Activity 2" xr:uid="{5BEAA9A9-2E24-445B-B1AB-A5B805B11019}"/>
    <hyperlink ref="AT239" location="'Performance Elements'!B36" display="Activity 16" xr:uid="{8F9177A2-D9F4-4D25-B35A-AA9A5913A16A}"/>
    <hyperlink ref="AU239" location="'Performance Elements'!B37" display="Activity 17" xr:uid="{78E6FA59-CD7E-4529-85DD-2D9028A73C61}"/>
    <hyperlink ref="AV239" location="'Performance Elements'!B38" display="Activity 18" xr:uid="{BB7D4962-09AC-4C81-A0B6-25587E121A9A}"/>
    <hyperlink ref="AW239" location="'Performance Elements'!B39" display="Activity 19" xr:uid="{8627EB6C-1492-452A-9BDB-18C2CF0E1B91}"/>
    <hyperlink ref="AX239" location="'Performance Elements'!B40" display="Activity 20" xr:uid="{3B4B8F14-3F84-40DD-8A12-055258306953}"/>
    <hyperlink ref="AY239" location="'Performance Elements'!B41" display="Activity 21" xr:uid="{9D2860E6-4B3B-4D49-BA15-8D2393C4AC18}"/>
    <hyperlink ref="AZ239" location="'Performance Elements'!B42" display="Activity 22" xr:uid="{10E6B23E-8BBF-4829-884C-FC578FDA5B2E}"/>
    <hyperlink ref="BA239" location="'Performance Elements'!B43" display="Activity 23" xr:uid="{7C5AFA4D-22E0-448B-9455-5F5416DA4E3C}"/>
    <hyperlink ref="BB239" location="'Performance Elements'!B44" display="Activity 24" xr:uid="{E35DD324-B7AB-401C-BB86-6F210CF5B5F8}"/>
    <hyperlink ref="BC239" location="'Performance Elements'!B45" display="Activity 25" xr:uid="{40663DE3-CC35-4B3F-A30B-7E97D60C3B4E}"/>
    <hyperlink ref="BD239" location="'Performance Elements'!B46" display="Activity 26" xr:uid="{914202B8-424C-4137-8C17-386D8A60703A}"/>
    <hyperlink ref="BE239" location="'Performance Elements'!B47" display="Activity 27" xr:uid="{B3CCAF80-14CC-4BBB-9891-EBAB138F2ECC}"/>
    <hyperlink ref="Y252" location="'Performance Elements'!B14" display="Objective 1" xr:uid="{20CD732E-59A5-4E92-AFB0-3A11AA78FE3C}"/>
    <hyperlink ref="Z252" location="'Performance Elements'!B15" display="Objective 2" xr:uid="{4C5E9371-078A-457C-BE0B-F911150E519E}"/>
    <hyperlink ref="AA252:AB252" location="'Performance Elements'!B15" display="Objective 2" xr:uid="{2FDAFC0B-87A9-48C6-AB04-AAC1D80D1346}"/>
    <hyperlink ref="AA252" location="'Performance Elements'!B16" display="Goal 3" xr:uid="{E76E0B10-909F-4CDC-A546-AABBFDE8272E}"/>
    <hyperlink ref="AB252" location="'Performance Elements'!B17" display="Goal 4" xr:uid="{2BF0B6A8-9F30-4A1F-A5AC-36A9B0060F92}"/>
    <hyperlink ref="AC252:AD252" location="'Performance Elements'!B15" display="Objective 2" xr:uid="{641C27A0-2CB1-45C2-8ABC-C264F27A59B0}"/>
    <hyperlink ref="AC252" location="'Performance Elements'!B18" display="Goal 5" xr:uid="{14FC4CAB-FC2A-4588-930F-2C3E9F546601}"/>
    <hyperlink ref="AD252" location="'Performance Elements'!B19" display="Goal 6" xr:uid="{2767793F-3C69-4C2E-834E-786B5FB4586C}"/>
    <hyperlink ref="AE252:AG252" location="'Performance Elements'!B15" display="Objective 2" xr:uid="{ECF4F911-D921-4798-9F95-555DFA938AF6}"/>
    <hyperlink ref="AE252" location="'Performance Elements'!B21" display="Activity 1" xr:uid="{0A490C4E-DFC6-48ED-B620-73070FC30351}"/>
    <hyperlink ref="AF252:BE252" location="'Performance Elements'!B15" display="Objective 2" xr:uid="{C721E250-41A1-42F3-96D3-75EF8864ADA8}"/>
    <hyperlink ref="BF252" location="'Performance Elements'!B48" display="Activity 28" xr:uid="{80919340-EDD7-4A54-8324-99BEA45ACF45}"/>
    <hyperlink ref="BG252" location="'Performance Elements'!B49" display="Activity 29" xr:uid="{D12EF046-88FE-4918-9CB9-48F7DC28ADBF}"/>
    <hyperlink ref="BH252" location="'Performance Elements'!B50" display="Activity 30" xr:uid="{58C04C01-38F9-435E-B13D-8145D5BF3871}"/>
    <hyperlink ref="AG252" location="'Performance Elements'!B23" display="Activity 3" xr:uid="{75E30C13-A486-4009-8CCC-DE3347918E26}"/>
    <hyperlink ref="AH252" location="'Performance Elements'!B24" display="Activity 4" xr:uid="{0B6AC11F-AAB7-425A-89BF-BB9BE604DCC5}"/>
    <hyperlink ref="AI252" location="'Performance Elements'!B25" display="Activity 5" xr:uid="{06ED50CD-1B8D-4948-82C2-1B6A9EAB9F22}"/>
    <hyperlink ref="AJ252" location="'Performance Elements'!B26" display="Activity 6" xr:uid="{6CCB4EFF-4E12-4CB8-AC0C-23A7CD36A725}"/>
    <hyperlink ref="AK252" location="'Performance Elements'!B27" display="Activity 7" xr:uid="{C554C0A7-12C2-4078-A47A-6AB64F6AEFFE}"/>
    <hyperlink ref="AL252" location="'Performance Elements'!B28" display="Activity 8" xr:uid="{B7246BCF-2A58-4D8F-B86E-F4380A2608DE}"/>
    <hyperlink ref="AM252" location="'Performance Elements'!B29" display="Activity 9" xr:uid="{E1E65D83-59C9-4A77-B631-D7D27DBC0A1B}"/>
    <hyperlink ref="AN252" location="'Performance Elements'!B30" display="Activity 10" xr:uid="{92EE905C-FE3D-4575-A704-2D49B64382ED}"/>
    <hyperlink ref="AO252" location="'Performance Elements'!B31" display="Activity 11" xr:uid="{785E709B-5D7F-43F8-8F7E-1A6610CC0569}"/>
    <hyperlink ref="AP252" location="'Performance Elements'!B32" display="Activity 12" xr:uid="{CCF21A7B-BECC-4955-835A-29A98F6912AA}"/>
    <hyperlink ref="AR252" location="'Performance Elements'!B34" display="Activity 14" xr:uid="{8B5519D9-05E8-4032-8480-3CDF2F00E132}"/>
    <hyperlink ref="AS252" location="'Performance Elements'!B35" display="Activity 15" xr:uid="{769AAE1C-EC02-47EE-A6BB-1DA43B8C2B0F}"/>
    <hyperlink ref="AQ252" location="'Performance Elements'!B33" display="Activity 13" xr:uid="{76454759-5AB8-4D9C-85B3-4FE2F55BB60A}"/>
    <hyperlink ref="AF252" location="'Performance Elements'!B22" display="Activity 2" xr:uid="{39A43D95-BA4C-4695-8B80-F48459D690C8}"/>
    <hyperlink ref="AT252" location="'Performance Elements'!B36" display="Activity 16" xr:uid="{91233B18-6735-4F17-8A84-6B136E488B06}"/>
    <hyperlink ref="AU252" location="'Performance Elements'!B37" display="Activity 17" xr:uid="{1A104E8A-3333-414E-B5A9-BA6708AADB5C}"/>
    <hyperlink ref="AV252" location="'Performance Elements'!B38" display="Activity 18" xr:uid="{6F323749-6E57-4D9C-B02D-41302599164C}"/>
    <hyperlink ref="AW252" location="'Performance Elements'!B39" display="Activity 19" xr:uid="{4B316D3A-B7D9-43DF-970B-5FDC9487235D}"/>
    <hyperlink ref="AX252" location="'Performance Elements'!B40" display="Activity 20" xr:uid="{1DD43745-5C5D-43DF-A629-C03FD96CFF44}"/>
    <hyperlink ref="AY252" location="'Performance Elements'!B41" display="Activity 21" xr:uid="{EF55E72A-4137-4A82-A228-A5B9D52C3E13}"/>
    <hyperlink ref="AZ252" location="'Performance Elements'!B42" display="Activity 22" xr:uid="{2C312276-F32D-4762-9959-A48256A07741}"/>
    <hyperlink ref="BA252" location="'Performance Elements'!B43" display="Activity 23" xr:uid="{C5F98E90-85C2-44F6-9FE6-93633EF702DB}"/>
    <hyperlink ref="BB252" location="'Performance Elements'!B44" display="Activity 24" xr:uid="{CAE85975-15DF-4EB3-93BF-FC4225D291B3}"/>
    <hyperlink ref="BC252" location="'Performance Elements'!B45" display="Activity 25" xr:uid="{D4237E88-A3DB-454F-B3F0-CDE7069388BC}"/>
    <hyperlink ref="BD252" location="'Performance Elements'!B46" display="Activity 26" xr:uid="{9BED0020-3FCE-4DDB-9365-3B0DFFC6E6FD}"/>
    <hyperlink ref="BE252" location="'Performance Elements'!B47" display="Activity 27" xr:uid="{F21984CC-AF1A-457A-A8A1-E2151B4B088C}"/>
    <hyperlink ref="Y264" location="'Performance Elements'!B14" display="Objective 1" xr:uid="{27384A33-CC54-4A6A-86DB-F4D3E5E2B3DF}"/>
    <hyperlink ref="Z264" location="'Performance Elements'!B15" display="Objective 2" xr:uid="{0961E151-1326-4F2B-A401-D09601E1E5AD}"/>
    <hyperlink ref="AA264:AB264" location="'Performance Elements'!B15" display="Objective 2" xr:uid="{F341BF4C-A6F2-4371-9126-2355630DEE0F}"/>
    <hyperlink ref="AA264" location="'Performance Elements'!B16" display="Goal 3" xr:uid="{D4A3D752-2308-4742-A8FC-07A92D1F92C4}"/>
    <hyperlink ref="AB264" location="'Performance Elements'!B17" display="Goal 4" xr:uid="{B48A5A47-1A38-4DD7-80C1-44AC2781FA06}"/>
    <hyperlink ref="AC264:AD264" location="'Performance Elements'!B15" display="Objective 2" xr:uid="{2CD84F4C-D21B-4ECF-BB13-603D15C763D3}"/>
    <hyperlink ref="AC264" location="'Performance Elements'!B18" display="Goal 5" xr:uid="{7A8D0F12-A6F7-4379-8EAE-379F8C8808D7}"/>
    <hyperlink ref="AD264" location="'Performance Elements'!B19" display="Goal 6" xr:uid="{3FDDB9BD-96A5-40A3-9735-9743D554DF5D}"/>
    <hyperlink ref="AE264:AG264" location="'Performance Elements'!B15" display="Objective 2" xr:uid="{654A83D7-9003-4958-9A7E-501E544C5166}"/>
    <hyperlink ref="AE264" location="'Performance Elements'!B21" display="Activity 1" xr:uid="{B84E6EDE-C6E2-4BB2-A912-D4518A75A917}"/>
    <hyperlink ref="AF264:BE264" location="'Performance Elements'!B15" display="Objective 2" xr:uid="{FD4325F9-220E-4358-ABD6-77EE50978ED7}"/>
    <hyperlink ref="BF264" location="'Performance Elements'!B48" display="Activity 28" xr:uid="{FBB23F31-3415-4AC2-BFCE-86A02F8BC84E}"/>
    <hyperlink ref="BG264" location="'Performance Elements'!B49" display="Activity 29" xr:uid="{327514AA-A3B5-4FAD-A05F-9E4FD2974546}"/>
    <hyperlink ref="BH264" location="'Performance Elements'!B50" display="Activity 30" xr:uid="{9153CB15-B9F6-4742-BD51-2A3D38C803AE}"/>
    <hyperlink ref="AG264" location="'Performance Elements'!B23" display="Activity 3" xr:uid="{41E5DCC2-3CE8-4434-A35D-ED684D13E24F}"/>
    <hyperlink ref="AH264" location="'Performance Elements'!B24" display="Activity 4" xr:uid="{9F2BEEEB-3405-43E6-ADCE-FD6FBBFB666A}"/>
    <hyperlink ref="AI264" location="'Performance Elements'!B25" display="Activity 5" xr:uid="{B5EEE18D-1BFF-480A-9C62-C42A628A0ACA}"/>
    <hyperlink ref="AJ264" location="'Performance Elements'!B26" display="Activity 6" xr:uid="{6894B2BB-2A21-4578-88D3-65DBC99D0A8E}"/>
    <hyperlink ref="AK264" location="'Performance Elements'!B27" display="Activity 7" xr:uid="{542C8D4A-4BAB-4B98-B419-7313C8F7D6AA}"/>
    <hyperlink ref="AL264" location="'Performance Elements'!B28" display="Activity 8" xr:uid="{6860A716-E7D1-4AD8-B866-96AA10E35074}"/>
    <hyperlink ref="AM264" location="'Performance Elements'!B29" display="Activity 9" xr:uid="{5394B6BE-EE72-4370-8B2D-53A1B62CB49B}"/>
    <hyperlink ref="AN264" location="'Performance Elements'!B30" display="Activity 10" xr:uid="{767EDD99-F912-4AC1-8939-D250CF8B5E29}"/>
    <hyperlink ref="AO264" location="'Performance Elements'!B31" display="Activity 11" xr:uid="{B01AFC5A-DD83-4DE6-BED8-F40106DE3D5C}"/>
    <hyperlink ref="AP264" location="'Performance Elements'!B32" display="Activity 12" xr:uid="{0F046474-CE0D-4CD5-8670-53D16EBAC92C}"/>
    <hyperlink ref="AR264" location="'Performance Elements'!B34" display="Activity 14" xr:uid="{C0CA5F43-8F84-47EA-81D0-A85B078E3C01}"/>
    <hyperlink ref="AS264" location="'Performance Elements'!B35" display="Activity 15" xr:uid="{FAC5BE66-CEC7-4A89-970D-C0F848484122}"/>
    <hyperlink ref="AQ264" location="'Performance Elements'!B33" display="Activity 13" xr:uid="{AD7C719C-11F0-46FE-9C3A-C6B4E24B5706}"/>
    <hyperlink ref="AF264" location="'Performance Elements'!B22" display="Activity 2" xr:uid="{2A110364-CA5E-4F84-9F2F-09770E14C33A}"/>
    <hyperlink ref="AT264" location="'Performance Elements'!B36" display="Activity 16" xr:uid="{52F3C985-C64A-4323-A667-1E5743827885}"/>
    <hyperlink ref="AU264" location="'Performance Elements'!B37" display="Activity 17" xr:uid="{5FE05E4E-EAFA-4FF6-AB38-767D330A1AF1}"/>
    <hyperlink ref="AV264" location="'Performance Elements'!B38" display="Activity 18" xr:uid="{94F6F724-08A1-4DE3-9588-83D97A3E4BF8}"/>
    <hyperlink ref="AW264" location="'Performance Elements'!B39" display="Activity 19" xr:uid="{07D61180-7100-4EA7-B0A7-A103F0948E97}"/>
    <hyperlink ref="AX264" location="'Performance Elements'!B40" display="Activity 20" xr:uid="{908D3493-EF37-467A-B305-CE529ED19FE0}"/>
    <hyperlink ref="AY264" location="'Performance Elements'!B41" display="Activity 21" xr:uid="{CE84CA34-3AF2-4536-A2E8-17AB60792A21}"/>
    <hyperlink ref="AZ264" location="'Performance Elements'!B42" display="Activity 22" xr:uid="{61C26B3B-F755-4709-B24B-C3C308A842B8}"/>
    <hyperlink ref="BA264" location="'Performance Elements'!B43" display="Activity 23" xr:uid="{85F1D106-09BD-4314-B245-35F8E6CE81E8}"/>
    <hyperlink ref="BB264" location="'Performance Elements'!B44" display="Activity 24" xr:uid="{AF09D4F0-2301-4CF5-A326-F7A7C39A1734}"/>
    <hyperlink ref="BC264" location="'Performance Elements'!B45" display="Activity 25" xr:uid="{82D879DA-559A-4F1C-8DDA-71344690828E}"/>
    <hyperlink ref="BD264" location="'Performance Elements'!B46" display="Activity 26" xr:uid="{001E3D45-8E33-47A2-9B7F-5672E805E2BC}"/>
    <hyperlink ref="BE264" location="'Performance Elements'!B47" display="Activity 27" xr:uid="{FF36DE0C-A04B-4189-AA77-8AF3430A4E05}"/>
    <hyperlink ref="Y277" location="'Performance Elements'!B14" display="Objective 1" xr:uid="{C4600A36-2723-4716-A438-12686F8E5D71}"/>
    <hyperlink ref="Z277" location="'Performance Elements'!B15" display="Objective 2" xr:uid="{76B91556-E8E8-4640-A963-D54F1F03B4B9}"/>
    <hyperlink ref="AA277:AB277" location="'Performance Elements'!B15" display="Objective 2" xr:uid="{516D8EEF-C281-4222-B1AF-558A5990C6B9}"/>
    <hyperlink ref="AA277" location="'Performance Elements'!B16" display="Goal 3" xr:uid="{44F5D9C4-DD14-4B0D-96F2-DC530F4CDE34}"/>
    <hyperlink ref="AB277" location="'Performance Elements'!B17" display="Goal 4" xr:uid="{FD0D81EE-EEA7-41E3-B059-80E165872C9A}"/>
    <hyperlink ref="AC277:AD277" location="'Performance Elements'!B15" display="Objective 2" xr:uid="{D9121AA5-7403-43B3-9B4F-7366BABE7367}"/>
    <hyperlink ref="AC277" location="'Performance Elements'!B18" display="Goal 5" xr:uid="{7C9A528E-A33B-4098-A0AF-04D723155F0B}"/>
    <hyperlink ref="AD277" location="'Performance Elements'!B19" display="Goal 6" xr:uid="{B75580CC-3BFB-4ADB-AB93-FF70A4787FD3}"/>
    <hyperlink ref="AE277:AG277" location="'Performance Elements'!B15" display="Objective 2" xr:uid="{6A941BFE-729C-4E5F-B1FB-DD2353470379}"/>
    <hyperlink ref="AE277" location="'Performance Elements'!B21" display="Activity 1" xr:uid="{5FE1B18F-C00F-4F2D-93F3-73403C3E9DCD}"/>
    <hyperlink ref="AF277:BE277" location="'Performance Elements'!B15" display="Objective 2" xr:uid="{408E0C42-6698-4225-A6BF-C55B52750199}"/>
    <hyperlink ref="BF277" location="'Performance Elements'!B48" display="Activity 28" xr:uid="{0C4B0912-F5D7-41EA-A0C1-CEB357E329DD}"/>
    <hyperlink ref="BG277" location="'Performance Elements'!B49" display="Activity 29" xr:uid="{4E3F16B4-BFEA-4A30-88A1-4ECFA9E91A86}"/>
    <hyperlink ref="BH277" location="'Performance Elements'!B50" display="Activity 30" xr:uid="{39E2403E-6A7E-40D4-83BA-87B3354A4075}"/>
    <hyperlink ref="AG277" location="'Performance Elements'!B23" display="Activity 3" xr:uid="{06B42D9F-6E56-47EB-A6F9-5D72153CECAC}"/>
    <hyperlink ref="AH277" location="'Performance Elements'!B24" display="Activity 4" xr:uid="{6F35D949-EB24-4E5E-AFBE-C7C6A25E471F}"/>
    <hyperlink ref="AI277" location="'Performance Elements'!B25" display="Activity 5" xr:uid="{B2D657CF-AD67-4F22-8E97-0B009E590461}"/>
    <hyperlink ref="AJ277" location="'Performance Elements'!B26" display="Activity 6" xr:uid="{4AB50977-8F7D-4688-B4A5-361B5BC8C8E9}"/>
    <hyperlink ref="AK277" location="'Performance Elements'!B27" display="Activity 7" xr:uid="{32A54AEC-DA2E-4C7B-B999-54C0CDCF9C41}"/>
    <hyperlink ref="AL277" location="'Performance Elements'!B28" display="Activity 8" xr:uid="{0D64D31C-3DB2-4502-B67A-FE48ADD5AC3A}"/>
    <hyperlink ref="AM277" location="'Performance Elements'!B29" display="Activity 9" xr:uid="{084CA97A-63CF-4169-9184-D9AD4344D1F6}"/>
    <hyperlink ref="AN277" location="'Performance Elements'!B30" display="Activity 10" xr:uid="{CECAD55F-8CBD-4349-9DD6-DE1F700F02DE}"/>
    <hyperlink ref="AO277" location="'Performance Elements'!B31" display="Activity 11" xr:uid="{77327840-1D29-41BA-A60D-0E778696515E}"/>
    <hyperlink ref="AP277" location="'Performance Elements'!B32" display="Activity 12" xr:uid="{081DE220-62CE-45A3-B46C-F0C3A60DD88E}"/>
    <hyperlink ref="AR277" location="'Performance Elements'!B34" display="Activity 14" xr:uid="{49C37BCE-69FE-41D5-8E8E-2BD301C769D8}"/>
    <hyperlink ref="AS277" location="'Performance Elements'!B35" display="Activity 15" xr:uid="{87CF5722-4F38-4D64-A8AE-5856E38B1D00}"/>
    <hyperlink ref="AQ277" location="'Performance Elements'!B33" display="Activity 13" xr:uid="{B50F2DB0-2B77-48C7-A881-41B6F6E53649}"/>
    <hyperlink ref="AF277" location="'Performance Elements'!B22" display="Activity 2" xr:uid="{868F8A74-1368-4203-95DD-14014CB27ECE}"/>
    <hyperlink ref="AT277" location="'Performance Elements'!B36" display="Activity 16" xr:uid="{FEA462FA-CDA6-48A3-8C58-E6383D4BDA23}"/>
    <hyperlink ref="AU277" location="'Performance Elements'!B37" display="Activity 17" xr:uid="{75FC0E0E-79A3-43A2-A38E-4AA9C0D89F5B}"/>
    <hyperlink ref="AV277" location="'Performance Elements'!B38" display="Activity 18" xr:uid="{2459D684-56C4-46CD-B9E0-CE84F5F48C44}"/>
    <hyperlink ref="AW277" location="'Performance Elements'!B39" display="Activity 19" xr:uid="{526C069A-F05C-4B21-94A3-6D7C3FA51F05}"/>
    <hyperlink ref="AX277" location="'Performance Elements'!B40" display="Activity 20" xr:uid="{0C514311-6718-4396-AC4F-4512FA08C8D4}"/>
    <hyperlink ref="AY277" location="'Performance Elements'!B41" display="Activity 21" xr:uid="{88E93D03-4E9B-4ADB-B1A8-BFC2B386EA12}"/>
    <hyperlink ref="AZ277" location="'Performance Elements'!B42" display="Activity 22" xr:uid="{B3B1C669-DF6F-4B11-8315-84404C6BB2CF}"/>
    <hyperlink ref="BA277" location="'Performance Elements'!B43" display="Activity 23" xr:uid="{D23386A9-4283-4D93-9820-81F687A76699}"/>
    <hyperlink ref="BB277" location="'Performance Elements'!B44" display="Activity 24" xr:uid="{E1093414-39C0-4B7C-9103-9D2115991F1D}"/>
    <hyperlink ref="BC277" location="'Performance Elements'!B45" display="Activity 25" xr:uid="{3F7046D9-CE6A-46B5-BFF1-FE2ECDFAAD49}"/>
    <hyperlink ref="BD277" location="'Performance Elements'!B46" display="Activity 26" xr:uid="{09689013-DA6C-4C35-BB48-13D8B7417FB9}"/>
    <hyperlink ref="BE277" location="'Performance Elements'!B47" display="Activity 27" xr:uid="{70A899B8-F241-432E-8293-E0CE1E035EF6}"/>
    <hyperlink ref="Y290" location="'Performance Elements'!B14" display="Objective 1" xr:uid="{92968EC5-6DA9-4A39-B6CD-E6B33CDB5ACE}"/>
    <hyperlink ref="Z290" location="'Performance Elements'!B15" display="Objective 2" xr:uid="{95A404A3-AC00-4D3E-AE19-4270B8825F21}"/>
    <hyperlink ref="AA290:AB290" location="'Performance Elements'!B15" display="Objective 2" xr:uid="{0F891063-1221-4EFC-8BD7-3DEE40FBECC5}"/>
    <hyperlink ref="AA290" location="'Performance Elements'!B16" display="Goal 3" xr:uid="{D167A227-34C4-42E5-AB12-3637414D1D8B}"/>
    <hyperlink ref="AB290" location="'Performance Elements'!B17" display="Goal 4" xr:uid="{8389D9A1-B6CB-44B2-B374-DCA2B0574DE5}"/>
    <hyperlink ref="AC290:AD290" location="'Performance Elements'!B15" display="Objective 2" xr:uid="{CB7706AE-60B3-4D5D-AF02-8B64DEB45B97}"/>
    <hyperlink ref="AC290" location="'Performance Elements'!B18" display="Goal 5" xr:uid="{4F595F6F-BC87-4DC4-A689-4F725CE3CC5D}"/>
    <hyperlink ref="AD290" location="'Performance Elements'!B19" display="Goal 6" xr:uid="{579C889D-D73C-4487-829D-AF967D072752}"/>
    <hyperlink ref="AE290:AG290" location="'Performance Elements'!B15" display="Objective 2" xr:uid="{49FA1C79-A6F5-4985-926B-5301EB1D3F72}"/>
    <hyperlink ref="AE290" location="'Performance Elements'!B21" display="Activity 1" xr:uid="{E3F07597-CF68-46AC-B974-D87F4E9DCA5C}"/>
    <hyperlink ref="AF290:BE290" location="'Performance Elements'!B15" display="Objective 2" xr:uid="{E15B185C-A147-471C-B98F-50580AC41239}"/>
    <hyperlink ref="BF290" location="'Performance Elements'!B48" display="Activity 28" xr:uid="{0DB9B0B0-F426-4EE6-8C63-984EA097A70C}"/>
    <hyperlink ref="BG290" location="'Performance Elements'!B49" display="Activity 29" xr:uid="{63C4551B-C3F8-4F41-BA76-F7E9A71A9EDB}"/>
    <hyperlink ref="BH290" location="'Performance Elements'!B50" display="Activity 30" xr:uid="{3CE98045-28AA-46FB-ABA8-15880F165A14}"/>
    <hyperlink ref="AG290" location="'Performance Elements'!B23" display="Activity 3" xr:uid="{1AB6BC39-ACD3-481A-82AA-77DB76D76FED}"/>
    <hyperlink ref="AH290" location="'Performance Elements'!B24" display="Activity 4" xr:uid="{32A7BE7E-DBA6-40EF-906E-BDB382088E1F}"/>
    <hyperlink ref="AI290" location="'Performance Elements'!B25" display="Activity 5" xr:uid="{D90DF515-E112-4266-A84E-FDF34D85DC6A}"/>
    <hyperlink ref="AJ290" location="'Performance Elements'!B26" display="Activity 6" xr:uid="{88BAADA3-707D-4C79-97B2-C97EF7D5E0CF}"/>
    <hyperlink ref="AK290" location="'Performance Elements'!B27" display="Activity 7" xr:uid="{B9E01E61-5C59-4EE3-88B0-F8A60E7540C5}"/>
    <hyperlink ref="AL290" location="'Performance Elements'!B28" display="Activity 8" xr:uid="{8947F85D-3178-4CCC-BD80-85AC3D9DDB7B}"/>
    <hyperlink ref="AM290" location="'Performance Elements'!B29" display="Activity 9" xr:uid="{B3597981-40D8-4C60-8752-73B8D564B8DE}"/>
    <hyperlink ref="AN290" location="'Performance Elements'!B30" display="Activity 10" xr:uid="{7D048606-16C8-43E1-95FF-28B50E71EBEA}"/>
    <hyperlink ref="AO290" location="'Performance Elements'!B31" display="Activity 11" xr:uid="{A2B728A1-0E44-4054-B268-1054221BA612}"/>
    <hyperlink ref="AP290" location="'Performance Elements'!B32" display="Activity 12" xr:uid="{3FE52C0B-6813-4815-ABF1-06CA2B7825C9}"/>
    <hyperlink ref="AR290" location="'Performance Elements'!B34" display="Activity 14" xr:uid="{777789DA-6B62-45F1-92C9-C163C6C1E0E2}"/>
    <hyperlink ref="AS290" location="'Performance Elements'!B35" display="Activity 15" xr:uid="{E54AFABB-9579-4FA3-A511-99B17D184276}"/>
    <hyperlink ref="AQ290" location="'Performance Elements'!B33" display="Activity 13" xr:uid="{5EBEF982-4DCE-43C7-B98D-23C7F21316E5}"/>
    <hyperlink ref="AF290" location="'Performance Elements'!B22" display="Activity 2" xr:uid="{59BB6AA0-2768-465E-B53B-6BFEBA361DBC}"/>
    <hyperlink ref="AT290" location="'Performance Elements'!B36" display="Activity 16" xr:uid="{27034785-CA8F-46BD-8801-0F40CD9568BD}"/>
    <hyperlink ref="AU290" location="'Performance Elements'!B37" display="Activity 17" xr:uid="{03FE8C0F-D63C-4BA8-8FB0-29D2D9FC866E}"/>
    <hyperlink ref="AV290" location="'Performance Elements'!B38" display="Activity 18" xr:uid="{F34A4C58-215F-4BC5-B3C3-8D713A303D4F}"/>
    <hyperlink ref="AW290" location="'Performance Elements'!B39" display="Activity 19" xr:uid="{675B2B31-ACF8-4CE9-9704-35CD1A786697}"/>
    <hyperlink ref="AX290" location="'Performance Elements'!B40" display="Activity 20" xr:uid="{D8474D0F-2175-4FC6-87D1-2D0B4E228046}"/>
    <hyperlink ref="AY290" location="'Performance Elements'!B41" display="Activity 21" xr:uid="{3014B6A9-9F53-4BB3-A726-BB9EC53F5083}"/>
    <hyperlink ref="AZ290" location="'Performance Elements'!B42" display="Activity 22" xr:uid="{D106BD67-CB86-4FDE-AECE-A47C9159AC22}"/>
    <hyperlink ref="BA290" location="'Performance Elements'!B43" display="Activity 23" xr:uid="{C2E36CB3-EC60-48E7-B175-A0E42A5B4400}"/>
    <hyperlink ref="BB290" location="'Performance Elements'!B44" display="Activity 24" xr:uid="{95DD96C5-D4C5-4CAD-B6E5-4969E2D75E33}"/>
    <hyperlink ref="BC290" location="'Performance Elements'!B45" display="Activity 25" xr:uid="{74C5B3CF-CE26-4859-923F-6D109CB6882C}"/>
    <hyperlink ref="BD290" location="'Performance Elements'!B46" display="Activity 26" xr:uid="{70B66D99-D295-4FCC-9BAC-51C5FD9E2044}"/>
    <hyperlink ref="BE290" location="'Performance Elements'!B47" display="Activity 27" xr:uid="{260391B3-612A-41F2-922D-C85681A3E66A}"/>
    <hyperlink ref="Y303" location="'Performance Elements'!B14" display="Objective 1" xr:uid="{53B39B7C-FBC9-425C-906F-1E75E24B596C}"/>
    <hyperlink ref="Z303" location="'Performance Elements'!B15" display="Objective 2" xr:uid="{39B946E6-EE65-45A7-ADEF-63E97199FDDE}"/>
    <hyperlink ref="AA303:AB303" location="'Performance Elements'!B15" display="Objective 2" xr:uid="{E3602A54-EC40-4BBE-A5F4-63FD81698168}"/>
    <hyperlink ref="AA303" location="'Performance Elements'!B16" display="Goal 3" xr:uid="{8E01B2FE-EFF2-4AFC-964F-A11C870693F7}"/>
    <hyperlink ref="AB303" location="'Performance Elements'!B17" display="Goal 4" xr:uid="{7FBB2DCF-40B4-4D42-A78C-B26867A75227}"/>
    <hyperlink ref="AC303:AD303" location="'Performance Elements'!B15" display="Objective 2" xr:uid="{45924613-BD4A-4C6B-A404-BBCA90C613F4}"/>
    <hyperlink ref="AC303" location="'Performance Elements'!B18" display="Goal 5" xr:uid="{3B181F04-2767-4C75-BE0D-BE900D8E4BF2}"/>
    <hyperlink ref="AD303" location="'Performance Elements'!B19" display="Goal 6" xr:uid="{167EB7A7-4C24-4805-8992-EA03F982E6BF}"/>
    <hyperlink ref="AE303:AG303" location="'Performance Elements'!B15" display="Objective 2" xr:uid="{7B897101-294C-4807-BAF5-2CB0972C89D6}"/>
    <hyperlink ref="AE303" location="'Performance Elements'!B21" display="Activity 1" xr:uid="{0084C852-901E-4315-A394-7CB59218CF10}"/>
    <hyperlink ref="AF303:BE303" location="'Performance Elements'!B15" display="Objective 2" xr:uid="{08448FBB-A268-407E-929F-AC1814FCBAF1}"/>
    <hyperlink ref="BF303" location="'Performance Elements'!B48" display="Activity 28" xr:uid="{A1956DF4-B9DE-41D2-8547-9AB56DB640C8}"/>
    <hyperlink ref="BG303" location="'Performance Elements'!B49" display="Activity 29" xr:uid="{11D8C4CF-B172-4B4E-91B5-4C976DD70378}"/>
    <hyperlink ref="BH303" location="'Performance Elements'!B50" display="Activity 30" xr:uid="{9C4B5948-B131-4BF6-AF3F-E01A29122233}"/>
    <hyperlink ref="AG303" location="'Performance Elements'!B23" display="Activity 3" xr:uid="{CB70943F-A9CD-41AF-BDB3-DAE408D8B122}"/>
    <hyperlink ref="AH303" location="'Performance Elements'!B24" display="Activity 4" xr:uid="{F74CC2F7-57F0-41D6-A8C6-1B06A93FA3DF}"/>
    <hyperlink ref="AI303" location="'Performance Elements'!B25" display="Activity 5" xr:uid="{B04769DA-93BC-494A-A162-8A4C0F009B38}"/>
    <hyperlink ref="AJ303" location="'Performance Elements'!B26" display="Activity 6" xr:uid="{6E29B177-918C-4979-81EE-0A98F35CD7AD}"/>
    <hyperlink ref="AK303" location="'Performance Elements'!B27" display="Activity 7" xr:uid="{7282B603-BFAB-460E-B556-B29945103F7F}"/>
    <hyperlink ref="AL303" location="'Performance Elements'!B28" display="Activity 8" xr:uid="{24CE4C8D-F574-468D-AC68-E45649E1D49A}"/>
    <hyperlink ref="AM303" location="'Performance Elements'!B29" display="Activity 9" xr:uid="{8BBE0689-FD1D-4E95-A1BA-841B2972EB34}"/>
    <hyperlink ref="AN303" location="'Performance Elements'!B30" display="Activity 10" xr:uid="{86BE3E9E-BDA5-4A3D-B05D-75DBA17CE6FF}"/>
    <hyperlink ref="AO303" location="'Performance Elements'!B31" display="Activity 11" xr:uid="{AE0A79C3-4D48-4D52-83AF-87BB2C1D70CB}"/>
    <hyperlink ref="AP303" location="'Performance Elements'!B32" display="Activity 12" xr:uid="{34DCE4D5-AE1B-4AC3-9E91-8D0DF5D9B0FF}"/>
    <hyperlink ref="AR303" location="'Performance Elements'!B34" display="Activity 14" xr:uid="{12748FAE-3308-4DD0-A357-1E323D12D640}"/>
    <hyperlink ref="AS303" location="'Performance Elements'!B35" display="Activity 15" xr:uid="{B81A9DD0-EDD6-44B1-8FBE-0C62C436620F}"/>
    <hyperlink ref="AQ303" location="'Performance Elements'!B33" display="Activity 13" xr:uid="{A435D611-B192-4BD7-88CF-445B4B01BE7E}"/>
    <hyperlink ref="AF303" location="'Performance Elements'!B22" display="Activity 2" xr:uid="{C7C32D81-FB83-468D-84E9-B682F7050091}"/>
    <hyperlink ref="AT303" location="'Performance Elements'!B36" display="Activity 16" xr:uid="{9CF4808A-F805-40EA-92D0-DAAC9E9E4E27}"/>
    <hyperlink ref="AU303" location="'Performance Elements'!B37" display="Activity 17" xr:uid="{55846C2B-AC32-4479-B7E5-6F58B692633A}"/>
    <hyperlink ref="AV303" location="'Performance Elements'!B38" display="Activity 18" xr:uid="{B215A629-BDE2-413C-955C-BE385E86C4FD}"/>
    <hyperlink ref="AW303" location="'Performance Elements'!B39" display="Activity 19" xr:uid="{C63C81C3-407F-489D-AD94-C52CA631BFE3}"/>
    <hyperlink ref="AX303" location="'Performance Elements'!B40" display="Activity 20" xr:uid="{7F6AA0BD-C7C0-4FAC-B710-12A1FDF8E8A3}"/>
    <hyperlink ref="AY303" location="'Performance Elements'!B41" display="Activity 21" xr:uid="{600C95D4-D0FD-4790-955E-B48BC29FB6EA}"/>
    <hyperlink ref="AZ303" location="'Performance Elements'!B42" display="Activity 22" xr:uid="{F98A33A3-A4C2-4156-A660-8DD1D1A13FF0}"/>
    <hyperlink ref="BA303" location="'Performance Elements'!B43" display="Activity 23" xr:uid="{330C12B9-DCD0-4DA8-884C-689C8FC37256}"/>
    <hyperlink ref="BB303" location="'Performance Elements'!B44" display="Activity 24" xr:uid="{5B1DB20A-A9C5-4E27-B836-1FBD0B5CE95D}"/>
    <hyperlink ref="BC303" location="'Performance Elements'!B45" display="Activity 25" xr:uid="{723D870F-9839-43DF-9AE8-171ED566D381}"/>
    <hyperlink ref="BD303" location="'Performance Elements'!B46" display="Activity 26" xr:uid="{B5E2F379-4F5D-4458-A701-0637342E6B73}"/>
    <hyperlink ref="BE303" location="'Performance Elements'!B47" display="Activity 27" xr:uid="{0636A8F4-B12B-43C9-8803-32006C83ACFB}"/>
    <hyperlink ref="Y316" location="'Performance Elements'!B14" display="Objective 1" xr:uid="{39FF82C3-3354-4921-B887-8585FF4C822B}"/>
    <hyperlink ref="Z316" location="'Performance Elements'!B15" display="Objective 2" xr:uid="{C63DC22E-3753-4DDA-B8D2-62A7DC6406D4}"/>
    <hyperlink ref="AA316:AB316" location="'Performance Elements'!B15" display="Objective 2" xr:uid="{3DF1653E-A163-4AAC-AAAB-7254E1F1423C}"/>
    <hyperlink ref="AA316" location="'Performance Elements'!B16" display="Goal 3" xr:uid="{639EE37A-B7A5-46D0-9133-F0CB87D01414}"/>
    <hyperlink ref="AB316" location="'Performance Elements'!B17" display="Goal 4" xr:uid="{94629520-2327-45DB-90A3-AE283E7470BE}"/>
    <hyperlink ref="AC316:AD316" location="'Performance Elements'!B15" display="Objective 2" xr:uid="{B19330D9-74A0-4671-9920-65A32C5F591C}"/>
    <hyperlink ref="AC316" location="'Performance Elements'!B18" display="Goal 5" xr:uid="{AF232F66-3086-4CF2-A15A-1C5A79F21BAC}"/>
    <hyperlink ref="AD316" location="'Performance Elements'!B19" display="Goal 6" xr:uid="{74D166CD-39F8-4D39-8A23-E555EF9705D1}"/>
    <hyperlink ref="AE316:AG316" location="'Performance Elements'!B15" display="Objective 2" xr:uid="{220367D4-D3E2-413D-AF7D-60D39BEB6E0D}"/>
    <hyperlink ref="AE316" location="'Performance Elements'!B21" display="Activity 1" xr:uid="{66E2E666-7F70-4971-86FF-1C810DD6E87A}"/>
    <hyperlink ref="AF316:BE316" location="'Performance Elements'!B15" display="Objective 2" xr:uid="{AF0F1721-9818-4034-B266-39822744487B}"/>
    <hyperlink ref="BF316" location="'Performance Elements'!B48" display="Activity 28" xr:uid="{283B0AA8-1289-40B9-AA33-AFBFA6FF7499}"/>
    <hyperlink ref="BG316" location="'Performance Elements'!B49" display="Activity 29" xr:uid="{EAF7AB61-A971-419E-B124-83F02D06A132}"/>
    <hyperlink ref="BH316" location="'Performance Elements'!B50" display="Activity 30" xr:uid="{1A2C653E-9FFF-4D45-9ADC-4F8562B1E1E8}"/>
    <hyperlink ref="AG316" location="'Performance Elements'!B23" display="Activity 3" xr:uid="{B1D61466-8B1C-4F74-A4C2-16CF33B4A2C8}"/>
    <hyperlink ref="AH316" location="'Performance Elements'!B24" display="Activity 4" xr:uid="{EB996ED1-8885-4A21-9524-1DAFF5B84B67}"/>
    <hyperlink ref="AI316" location="'Performance Elements'!B25" display="Activity 5" xr:uid="{08A5A679-0417-444E-8774-A7FA2CDE13B7}"/>
    <hyperlink ref="AJ316" location="'Performance Elements'!B26" display="Activity 6" xr:uid="{32E6082F-5539-4DF1-BA9F-550ACC5E2E17}"/>
    <hyperlink ref="AK316" location="'Performance Elements'!B27" display="Activity 7" xr:uid="{7ADBB991-BC09-4515-AC24-451256B650D9}"/>
    <hyperlink ref="AL316" location="'Performance Elements'!B28" display="Activity 8" xr:uid="{2B7400C6-C900-40FD-8EFB-42415D9362E6}"/>
    <hyperlink ref="AM316" location="'Performance Elements'!B29" display="Activity 9" xr:uid="{F06C8646-5569-4F54-B921-96E046E056BE}"/>
    <hyperlink ref="AN316" location="'Performance Elements'!B30" display="Activity 10" xr:uid="{E836B128-B4AC-424F-A0FB-A8EFF3F9FF38}"/>
    <hyperlink ref="AO316" location="'Performance Elements'!B31" display="Activity 11" xr:uid="{5C15ADEA-C4C2-4DC2-97C0-4DD6ADC7C952}"/>
    <hyperlink ref="AP316" location="'Performance Elements'!B32" display="Activity 12" xr:uid="{044BA7E9-A334-4689-B52F-12156165B87A}"/>
    <hyperlink ref="AR316" location="'Performance Elements'!B34" display="Activity 14" xr:uid="{FB537FE9-3D67-45F0-8D61-5FE9A36685FC}"/>
    <hyperlink ref="AS316" location="'Performance Elements'!B35" display="Activity 15" xr:uid="{C75F242E-E1BA-4908-B913-604EC4167D27}"/>
    <hyperlink ref="AQ316" location="'Performance Elements'!B33" display="Activity 13" xr:uid="{63904262-2B42-4F4D-A8A1-2BFDFD3DAA2B}"/>
    <hyperlink ref="AF316" location="'Performance Elements'!B22" display="Activity 2" xr:uid="{7F05AF9B-5388-4408-A9E4-7116E3C9F1B6}"/>
    <hyperlink ref="AT316" location="'Performance Elements'!B36" display="Activity 16" xr:uid="{187FA6DC-15DE-469A-B727-8C12363BEE2A}"/>
    <hyperlink ref="AU316" location="'Performance Elements'!B37" display="Activity 17" xr:uid="{DEE7A282-4F39-4AE3-B08E-8D47CFF03838}"/>
    <hyperlink ref="AV316" location="'Performance Elements'!B38" display="Activity 18" xr:uid="{44F0B68F-F836-4E3B-90E2-33CB794B7363}"/>
    <hyperlink ref="AW316" location="'Performance Elements'!B39" display="Activity 19" xr:uid="{20B83F78-97DA-45A3-9D40-6D274DD26853}"/>
    <hyperlink ref="AX316" location="'Performance Elements'!B40" display="Activity 20" xr:uid="{340F85C7-91BB-4BC8-930E-809BAF1423DF}"/>
    <hyperlink ref="AY316" location="'Performance Elements'!B41" display="Activity 21" xr:uid="{D0C59CDE-6C97-4E68-A68C-AA40C16248B2}"/>
    <hyperlink ref="AZ316" location="'Performance Elements'!B42" display="Activity 22" xr:uid="{FD2F652D-77C2-46B3-B8C0-889B60FD99B3}"/>
    <hyperlink ref="BA316" location="'Performance Elements'!B43" display="Activity 23" xr:uid="{C3FD8465-AA58-4BB8-A06B-EF9C76DCE62D}"/>
    <hyperlink ref="BB316" location="'Performance Elements'!B44" display="Activity 24" xr:uid="{C260B340-5777-4FBE-87F7-090C1FD54084}"/>
    <hyperlink ref="BC316" location="'Performance Elements'!B45" display="Activity 25" xr:uid="{58C9BE9F-DFCF-4FD6-8D75-48AB00BDA63A}"/>
    <hyperlink ref="BD316" location="'Performance Elements'!B46" display="Activity 26" xr:uid="{FE89EAFB-1412-4C8F-98AF-BF7F33BDBF99}"/>
    <hyperlink ref="BE316" location="'Performance Elements'!B47" display="Activity 27" xr:uid="{20F8EA05-6624-4F17-95BF-6BC0A8A2A343}"/>
    <hyperlink ref="Y129" location="'Performance Elements'!B14" display="Objective 1" xr:uid="{817D9D09-E39D-43B7-9753-D2BECC50CE5D}"/>
    <hyperlink ref="Z129" location="'Performance Elements'!B15" display="Objective 2" xr:uid="{9074A5E7-1FBC-4FDA-AA02-D23842BB0190}"/>
    <hyperlink ref="AA129:AB129" location="'Performance Elements'!B15" display="Objective 2" xr:uid="{838C6813-3652-4788-9168-195BC561DD10}"/>
    <hyperlink ref="AA129" location="'Performance Elements'!B16" display="Goal 3" xr:uid="{774DB342-E8CA-402B-A5F4-4450C3F805D0}"/>
    <hyperlink ref="AB129" location="'Performance Elements'!B17" display="Goal 4" xr:uid="{388C16F9-B5D8-4686-AB72-9CDFAC6C5E0F}"/>
    <hyperlink ref="AC129:AD129" location="'Performance Elements'!B15" display="Objective 2" xr:uid="{A9A6E307-C6DB-4187-83BB-B751E8C98406}"/>
    <hyperlink ref="AC129" location="'Performance Elements'!B18" display="Goal 5" xr:uid="{618D9629-C524-46F3-8528-BA5FFDB6146A}"/>
    <hyperlink ref="AD129" location="'Performance Elements'!B19" display="Goal 6" xr:uid="{FBF57AAD-B657-4571-BCFE-902B6437DA48}"/>
    <hyperlink ref="AE129:AG129" location="'Performance Elements'!B15" display="Objective 2" xr:uid="{E3125595-12B2-4EE5-8866-9835BFAAB5E0}"/>
    <hyperlink ref="AE129" location="'Performance Elements'!B21" display="Activity 1" xr:uid="{D9685397-76CA-42FD-B039-37B25836FC94}"/>
    <hyperlink ref="AF129:BE129" location="'Performance Elements'!B15" display="Objective 2" xr:uid="{6955512A-E21B-44C6-BBCF-53325EA80DC3}"/>
    <hyperlink ref="BF129" location="'Performance Elements'!B48" display="Activity 28" xr:uid="{C0103362-9713-4E99-BA5C-A7DD6D252ED6}"/>
    <hyperlink ref="BG129" location="'Performance Elements'!B49" display="Activity 29" xr:uid="{21604528-54E1-4828-9C91-87AE12A1ABF6}"/>
    <hyperlink ref="BH129" location="'Performance Elements'!B50" display="Activity 30" xr:uid="{08E3AC7B-964B-4FFF-ACF3-5EF450EE468A}"/>
    <hyperlink ref="AG129" location="'Performance Elements'!B23" display="Activity 3" xr:uid="{5946580A-8AC4-4CE7-BEFF-93C2FD9D8614}"/>
    <hyperlink ref="AH129" location="'Performance Elements'!B24" display="Activity 4" xr:uid="{7811B293-E8C4-49BE-A5B9-2670A8A2221C}"/>
    <hyperlink ref="AI129" location="'Performance Elements'!B25" display="Activity 5" xr:uid="{5551208E-B3E9-4A5E-972F-C453EB25D0FA}"/>
    <hyperlink ref="AJ129" location="'Performance Elements'!B26" display="Activity 6" xr:uid="{D2DCE871-4FE2-48E9-B5F8-C634D068CB86}"/>
    <hyperlink ref="AK129" location="'Performance Elements'!B27" display="Activity 7" xr:uid="{E11015EE-9CE7-43EC-8ADE-9991782051EA}"/>
    <hyperlink ref="AL129" location="'Performance Elements'!B28" display="Activity 8" xr:uid="{CB2F6A6D-F3B4-48DC-A50F-F5A6717E1DCD}"/>
    <hyperlink ref="AM129" location="'Performance Elements'!B29" display="Activity 9" xr:uid="{75D7C277-E4B9-41F3-A9F8-409F16CA771F}"/>
    <hyperlink ref="AN129" location="'Performance Elements'!B30" display="Activity 10" xr:uid="{49AFC856-5A5D-4F7B-B6D7-C0D4F0A959BD}"/>
    <hyperlink ref="AO129" location="'Performance Elements'!B31" display="Activity 11" xr:uid="{FD4D439A-422B-4733-88B6-684577878F22}"/>
    <hyperlink ref="AP129" location="'Performance Elements'!B32" display="Activity 12" xr:uid="{EE0ADE04-47F7-451C-B26F-2543E9BCEF6E}"/>
    <hyperlink ref="AR129" location="'Performance Elements'!B34" display="Activity 14" xr:uid="{DA2AF999-7493-4D5B-94E2-59E7A7F4DEAE}"/>
    <hyperlink ref="AS129" location="'Performance Elements'!B35" display="Activity 15" xr:uid="{F1A23A20-A1FD-4150-8E77-D867D78B0C59}"/>
    <hyperlink ref="AQ129" location="'Performance Elements'!B33" display="Activity 13" xr:uid="{D0EF870B-FB4F-4384-9BF0-DD78DC6B7F83}"/>
    <hyperlink ref="AF129" location="'Performance Elements'!B22" display="Activity 2" xr:uid="{7C0D4290-65D2-4580-8561-7DB056BA286A}"/>
    <hyperlink ref="AT129" location="'Performance Elements'!B36" display="Activity 16" xr:uid="{D63113C0-053B-400B-B9F0-0028CDEE6D54}"/>
    <hyperlink ref="AU129" location="'Performance Elements'!B37" display="Activity 17" xr:uid="{8C34AC1B-4590-4343-80AB-3BC83E6A2508}"/>
    <hyperlink ref="AV129" location="'Performance Elements'!B38" display="Activity 18" xr:uid="{ABEC7C5E-198B-4946-8821-C0BD5275BFE0}"/>
    <hyperlink ref="AW129" location="'Performance Elements'!B39" display="Activity 19" xr:uid="{F64F3705-F539-485B-A993-F381E16626E6}"/>
    <hyperlink ref="AX129" location="'Performance Elements'!B40" display="Activity 20" xr:uid="{6AE0B430-0A0F-4D53-9423-4310F405EA17}"/>
    <hyperlink ref="AY129" location="'Performance Elements'!B41" display="Activity 21" xr:uid="{DA9D0671-6C24-456A-920F-26E13C6368B5}"/>
    <hyperlink ref="AZ129" location="'Performance Elements'!B42" display="Activity 22" xr:uid="{E30E2480-57E5-4447-996F-4529588DE326}"/>
    <hyperlink ref="BA129" location="'Performance Elements'!B43" display="Activity 23" xr:uid="{8029F235-D98D-4EC0-9FB9-B7B827E0B727}"/>
    <hyperlink ref="BB129" location="'Performance Elements'!B44" display="Activity 24" xr:uid="{59979651-B8E0-43BD-AD4B-7E3FD679ECE5}"/>
    <hyperlink ref="BC129" location="'Performance Elements'!B45" display="Activity 25" xr:uid="{6C716A6E-3E56-4718-BB87-485E917BC355}"/>
    <hyperlink ref="BD129" location="'Performance Elements'!B46" display="Activity 26" xr:uid="{808A5985-944A-4EFD-A165-73FD2EB708EF}"/>
    <hyperlink ref="BE129" location="'Performance Elements'!B47" display="Activity 27" xr:uid="{F458B2A6-AAF3-487E-A531-5E87AFB8A2DB}"/>
  </hyperlinks>
  <pageMargins left="0.2" right="0.5" top="0.5" bottom="0.5" header="0.3" footer="0.3"/>
  <pageSetup orientation="landscape" horizontalDpi="1200" verticalDpi="1200" r:id="rId1"/>
  <headerFooter>
    <oddFooter>Page &amp;P</oddFoot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31EC-A990-4F9B-86D7-0F381CE7B1EB}">
  <sheetPr>
    <tabColor rgb="FFD5B8EA"/>
  </sheetPr>
  <dimension ref="A1:AI41"/>
  <sheetViews>
    <sheetView showGridLines="0" zoomScaleNormal="100" workbookViewId="0">
      <selection activeCell="B30" sqref="B30:G30"/>
    </sheetView>
  </sheetViews>
  <sheetFormatPr defaultColWidth="9.1796875" defaultRowHeight="14.5" x14ac:dyDescent="0.35"/>
  <cols>
    <col min="1" max="1" width="5.81640625" style="47" customWidth="1"/>
    <col min="2" max="2" width="32.26953125" style="46" customWidth="1"/>
    <col min="3" max="3" width="20.7265625" style="47" customWidth="1"/>
    <col min="4" max="4" width="30.7265625" style="47" customWidth="1"/>
    <col min="5" max="7" width="35.7265625" style="47" customWidth="1"/>
    <col min="8" max="8" width="11.453125" style="47" customWidth="1"/>
    <col min="9" max="9" width="32.26953125" style="47" customWidth="1"/>
    <col min="10" max="10" width="20.7265625" style="47" customWidth="1"/>
    <col min="11" max="11" width="30.7265625" style="47" customWidth="1"/>
    <col min="12" max="13" width="35.7265625" style="47" customWidth="1"/>
    <col min="14" max="14" width="8.7265625" style="47" customWidth="1"/>
    <col min="15" max="15" width="15.54296875" style="47" hidden="1" customWidth="1"/>
    <col min="16" max="23" width="15.54296875" style="50" hidden="1" customWidth="1"/>
    <col min="24" max="24" width="20.1796875" style="50" hidden="1" customWidth="1"/>
    <col min="25" max="25" width="19.1796875" style="50" hidden="1" customWidth="1"/>
    <col min="26" max="26" width="19.453125" style="50" hidden="1" customWidth="1"/>
    <col min="27" max="27" width="15.54296875" style="50" customWidth="1"/>
    <col min="28" max="28" width="20.81640625" style="50" customWidth="1"/>
    <col min="29" max="35" width="15.54296875" style="50" customWidth="1"/>
    <col min="36" max="16384" width="9.1796875" style="47"/>
  </cols>
  <sheetData>
    <row r="1" spans="1:2" x14ac:dyDescent="0.35">
      <c r="A1" s="45"/>
      <c r="B1" s="143" t="str">
        <f>'Coversheet'!B1</f>
        <v>Retail Collaborative Program Report v 01/2024</v>
      </c>
    </row>
    <row r="2" spans="1:2" ht="27.75" customHeight="1" x14ac:dyDescent="0.35"/>
    <row r="3" spans="1:2" ht="27.75" customHeight="1" x14ac:dyDescent="0.35"/>
    <row r="4" spans="1:2" ht="21" customHeight="1" x14ac:dyDescent="0.35"/>
    <row r="5" spans="1:2" ht="21.75" customHeight="1" x14ac:dyDescent="0.35"/>
    <row r="6" spans="1:2" ht="21.75" customHeight="1" x14ac:dyDescent="0.35"/>
    <row r="7" spans="1:2" ht="18" customHeight="1" x14ac:dyDescent="0.35"/>
    <row r="8" spans="1:2" ht="17.25" customHeight="1" x14ac:dyDescent="0.35"/>
    <row r="9" spans="1:2" ht="15" customHeight="1" x14ac:dyDescent="0.35"/>
    <row r="10" spans="1:2" ht="17.25" customHeight="1" x14ac:dyDescent="0.35"/>
    <row r="11" spans="1:2" ht="14.25" customHeight="1" x14ac:dyDescent="0.35"/>
    <row r="17" spans="2:26" ht="15" thickBot="1" x14ac:dyDescent="0.4"/>
    <row r="18" spans="2:26" ht="19" thickBot="1" x14ac:dyDescent="0.4">
      <c r="B18" s="120" t="s">
        <v>75</v>
      </c>
      <c r="C18" s="121"/>
      <c r="D18" s="121"/>
      <c r="E18" s="122"/>
      <c r="F18" s="121"/>
      <c r="G18" s="123"/>
      <c r="I18" s="124" t="s">
        <v>76</v>
      </c>
      <c r="J18" s="125"/>
      <c r="K18" s="125"/>
      <c r="L18" s="126"/>
      <c r="M18" s="127"/>
    </row>
    <row r="19" spans="2:26" x14ac:dyDescent="0.35">
      <c r="B19" s="40"/>
      <c r="C19" s="26"/>
      <c r="D19" s="26"/>
      <c r="E19" s="26"/>
      <c r="I19" s="40"/>
      <c r="J19" s="26"/>
      <c r="K19" s="26"/>
      <c r="L19" s="26"/>
      <c r="M19" s="26"/>
    </row>
    <row r="20" spans="2:26" x14ac:dyDescent="0.35">
      <c r="B20" s="40"/>
      <c r="C20" s="26"/>
      <c r="D20" s="26"/>
      <c r="E20" s="26"/>
      <c r="I20" s="40"/>
      <c r="J20" s="26"/>
      <c r="K20" s="26"/>
      <c r="L20" s="26"/>
      <c r="M20" s="26"/>
    </row>
    <row r="21" spans="2:26" x14ac:dyDescent="0.35">
      <c r="B21" s="40"/>
      <c r="C21" s="26"/>
      <c r="D21" s="26"/>
      <c r="E21" s="26"/>
      <c r="I21" s="40"/>
      <c r="J21" s="26"/>
      <c r="K21" s="26"/>
      <c r="L21" s="26"/>
      <c r="M21" s="26"/>
    </row>
    <row r="22" spans="2:26" x14ac:dyDescent="0.35">
      <c r="B22" s="40"/>
      <c r="C22" s="26"/>
      <c r="D22" s="26"/>
      <c r="E22" s="26"/>
      <c r="I22" s="40"/>
      <c r="J22" s="26"/>
      <c r="K22" s="26"/>
      <c r="L22" s="26"/>
      <c r="M22" s="26"/>
    </row>
    <row r="23" spans="2:26" x14ac:dyDescent="0.35">
      <c r="B23" s="40"/>
      <c r="C23" s="26"/>
      <c r="D23" s="26"/>
      <c r="E23" s="26"/>
      <c r="I23" s="40"/>
      <c r="J23" s="26"/>
      <c r="K23" s="26"/>
      <c r="L23" s="26"/>
      <c r="M23" s="26"/>
    </row>
    <row r="24" spans="2:26" x14ac:dyDescent="0.35">
      <c r="B24" s="40"/>
      <c r="C24" s="26"/>
      <c r="D24" s="26"/>
      <c r="E24" s="26"/>
      <c r="I24" s="40"/>
      <c r="J24" s="26"/>
      <c r="K24" s="26"/>
      <c r="L24" s="26"/>
      <c r="M24" s="26"/>
    </row>
    <row r="25" spans="2:26" x14ac:dyDescent="0.35">
      <c r="B25" s="40"/>
      <c r="C25" s="26"/>
      <c r="D25" s="26"/>
      <c r="E25" s="26"/>
      <c r="I25" s="40"/>
      <c r="J25" s="26"/>
      <c r="K25" s="26"/>
      <c r="L25" s="26"/>
      <c r="M25" s="26"/>
    </row>
    <row r="26" spans="2:26" x14ac:dyDescent="0.35">
      <c r="B26" s="40"/>
      <c r="C26" s="26"/>
      <c r="D26" s="26"/>
      <c r="E26" s="26"/>
      <c r="I26" s="40"/>
      <c r="J26" s="26"/>
      <c r="K26" s="26"/>
      <c r="L26" s="26"/>
      <c r="M26" s="26"/>
    </row>
    <row r="27" spans="2:26" x14ac:dyDescent="0.35">
      <c r="B27" s="40"/>
      <c r="C27" s="26"/>
      <c r="D27" s="26"/>
      <c r="E27" s="26"/>
      <c r="I27" s="40"/>
      <c r="J27" s="26"/>
      <c r="K27" s="26"/>
      <c r="L27" s="26"/>
      <c r="M27" s="26"/>
    </row>
    <row r="28" spans="2:26" ht="15" thickBot="1" x14ac:dyDescent="0.4">
      <c r="B28" s="40"/>
      <c r="C28" s="26"/>
      <c r="D28" s="26"/>
      <c r="E28" s="26"/>
      <c r="I28" s="40"/>
      <c r="J28" s="26"/>
      <c r="K28" s="26"/>
      <c r="L28" s="26"/>
      <c r="M28" s="26"/>
      <c r="O28" s="47" t="s">
        <v>129</v>
      </c>
      <c r="P28" s="47" t="s">
        <v>130</v>
      </c>
      <c r="Q28" s="47" t="s">
        <v>131</v>
      </c>
      <c r="R28" s="47" t="s">
        <v>132</v>
      </c>
      <c r="S28" s="47" t="s">
        <v>3</v>
      </c>
      <c r="T28" s="47" t="s">
        <v>1</v>
      </c>
      <c r="U28" s="47" t="s">
        <v>187</v>
      </c>
      <c r="V28" s="47" t="s">
        <v>5</v>
      </c>
      <c r="W28" s="47" t="s">
        <v>4</v>
      </c>
      <c r="X28" s="47" t="s">
        <v>117</v>
      </c>
      <c r="Y28" s="47" t="s">
        <v>116</v>
      </c>
      <c r="Z28" s="47" t="s">
        <v>118</v>
      </c>
    </row>
    <row r="29" spans="2:26" ht="19.5" customHeight="1" thickBot="1" x14ac:dyDescent="0.4">
      <c r="B29" s="335" t="s">
        <v>77</v>
      </c>
      <c r="C29" s="336"/>
      <c r="D29" s="336"/>
      <c r="E29" s="336"/>
      <c r="F29" s="336"/>
      <c r="G29" s="337"/>
      <c r="I29" s="329" t="s">
        <v>78</v>
      </c>
      <c r="J29" s="330"/>
      <c r="K29" s="330"/>
      <c r="L29" s="330"/>
      <c r="M29" s="331"/>
      <c r="P29" s="47"/>
      <c r="Q29" s="47"/>
      <c r="R29" s="47"/>
      <c r="S29" s="47"/>
      <c r="T29" s="47"/>
      <c r="U29" s="47"/>
      <c r="V29" s="47"/>
      <c r="W29" s="47"/>
      <c r="X29" s="47"/>
      <c r="Y29" s="47"/>
      <c r="Z29" s="47"/>
    </row>
    <row r="30" spans="2:26" ht="150" customHeight="1" thickBot="1" x14ac:dyDescent="0.4">
      <c r="B30" s="292"/>
      <c r="C30" s="293"/>
      <c r="D30" s="293"/>
      <c r="E30" s="293"/>
      <c r="F30" s="293"/>
      <c r="G30" s="294"/>
      <c r="I30" s="332"/>
      <c r="J30" s="333"/>
      <c r="K30" s="333"/>
      <c r="L30" s="333"/>
      <c r="M30" s="334"/>
      <c r="O30" s="47" t="s">
        <v>133</v>
      </c>
      <c r="P30" s="47">
        <f>B30</f>
        <v>0</v>
      </c>
      <c r="Q30" s="47">
        <f>I30</f>
        <v>0</v>
      </c>
      <c r="R30" s="47" t="s">
        <v>134</v>
      </c>
      <c r="S30" s="47">
        <f>'Coversheet'!$D$5</f>
        <v>0</v>
      </c>
      <c r="T30" s="47" t="str">
        <f>'Coversheet'!$D$12</f>
        <v>Select</v>
      </c>
      <c r="U30" s="47">
        <f>'Coversheet'!$H$14</f>
        <v>0</v>
      </c>
      <c r="V30" s="47">
        <f>'Coversheet'!$H$15</f>
        <v>0</v>
      </c>
      <c r="W30" s="47">
        <f>'Coversheet'!$D$6</f>
        <v>0</v>
      </c>
      <c r="X30" s="47" t="str">
        <f>'Coversheet'!$B$1</f>
        <v>Retail Collaborative Program Report v 01/2024</v>
      </c>
      <c r="Y30" s="147">
        <f>'Coversheet'!$G$15</f>
        <v>0</v>
      </c>
      <c r="Z30" s="47">
        <f>'Coversheet'!$G$16</f>
        <v>0</v>
      </c>
    </row>
    <row r="31" spans="2:26" ht="15" thickBot="1" x14ac:dyDescent="0.4">
      <c r="B31" s="40"/>
      <c r="C31" s="26"/>
      <c r="D31" s="26"/>
      <c r="E31" s="40"/>
      <c r="F31" s="26"/>
      <c r="G31" s="26"/>
      <c r="I31" s="40"/>
      <c r="J31" s="26"/>
      <c r="K31" s="26"/>
      <c r="L31" s="40"/>
      <c r="M31" s="26"/>
      <c r="P31" s="47"/>
      <c r="Q31" s="47"/>
      <c r="R31" s="47"/>
      <c r="S31" s="47"/>
      <c r="T31" s="47"/>
      <c r="U31" s="47"/>
      <c r="V31" s="47"/>
      <c r="W31" s="47"/>
      <c r="X31" s="47"/>
      <c r="Y31" s="47"/>
      <c r="Z31" s="47"/>
    </row>
    <row r="32" spans="2:26" ht="48.75" customHeight="1" thickBot="1" x14ac:dyDescent="0.4">
      <c r="B32" s="335" t="s">
        <v>79</v>
      </c>
      <c r="C32" s="336"/>
      <c r="D32" s="336"/>
      <c r="E32" s="336"/>
      <c r="F32" s="336"/>
      <c r="G32" s="337"/>
      <c r="I32" s="329" t="s">
        <v>80</v>
      </c>
      <c r="J32" s="330"/>
      <c r="K32" s="330"/>
      <c r="L32" s="330"/>
      <c r="M32" s="331"/>
      <c r="P32" s="47"/>
      <c r="Q32" s="47"/>
      <c r="R32" s="47"/>
      <c r="S32" s="47"/>
      <c r="T32" s="47"/>
      <c r="U32" s="47"/>
      <c r="V32" s="47"/>
      <c r="W32" s="47"/>
      <c r="X32" s="47"/>
      <c r="Y32" s="47"/>
      <c r="Z32" s="47"/>
    </row>
    <row r="33" spans="2:26" ht="150" customHeight="1" thickBot="1" x14ac:dyDescent="0.4">
      <c r="B33" s="292"/>
      <c r="C33" s="293"/>
      <c r="D33" s="293"/>
      <c r="E33" s="293"/>
      <c r="F33" s="293"/>
      <c r="G33" s="294"/>
      <c r="I33" s="332"/>
      <c r="J33" s="333"/>
      <c r="K33" s="333"/>
      <c r="L33" s="333"/>
      <c r="M33" s="334"/>
      <c r="O33" s="47" t="s">
        <v>135</v>
      </c>
      <c r="P33" s="47">
        <f>B33</f>
        <v>0</v>
      </c>
      <c r="Q33" s="47">
        <f>I33</f>
        <v>0</v>
      </c>
      <c r="R33" s="47" t="s">
        <v>134</v>
      </c>
      <c r="S33" s="47">
        <f>'Coversheet'!$D$5</f>
        <v>0</v>
      </c>
      <c r="T33" s="47" t="str">
        <f>'Coversheet'!$D$12</f>
        <v>Select</v>
      </c>
      <c r="U33" s="47">
        <f>'Coversheet'!$H$14</f>
        <v>0</v>
      </c>
      <c r="V33" s="47">
        <f>'Coversheet'!$H$15</f>
        <v>0</v>
      </c>
      <c r="W33" s="47">
        <f>'Coversheet'!$D$6</f>
        <v>0</v>
      </c>
      <c r="X33" s="47" t="str">
        <f>'Coversheet'!$B$1</f>
        <v>Retail Collaborative Program Report v 01/2024</v>
      </c>
      <c r="Y33" s="147">
        <f>'Coversheet'!$G$15</f>
        <v>0</v>
      </c>
      <c r="Z33" s="47">
        <f>'Coversheet'!$G$16</f>
        <v>0</v>
      </c>
    </row>
    <row r="34" spans="2:26" ht="15" thickBot="1" x14ac:dyDescent="0.4">
      <c r="B34" s="41"/>
      <c r="C34" s="37"/>
      <c r="D34" s="26"/>
      <c r="E34" s="26"/>
      <c r="I34" s="41"/>
      <c r="J34" s="37"/>
      <c r="K34" s="37"/>
      <c r="L34" s="26"/>
      <c r="M34" s="26"/>
      <c r="P34" s="47"/>
      <c r="Q34" s="47"/>
      <c r="R34" s="47"/>
      <c r="S34" s="47"/>
      <c r="T34" s="47"/>
      <c r="U34" s="47"/>
      <c r="V34" s="47"/>
      <c r="W34" s="47"/>
      <c r="X34" s="47"/>
      <c r="Y34" s="47"/>
      <c r="Z34" s="47"/>
    </row>
    <row r="35" spans="2:26" ht="19" thickBot="1" x14ac:dyDescent="0.4">
      <c r="B35" s="120" t="s">
        <v>81</v>
      </c>
      <c r="C35" s="128"/>
      <c r="D35" s="121"/>
      <c r="E35" s="121"/>
      <c r="F35" s="129"/>
      <c r="G35" s="130"/>
      <c r="I35" s="124" t="s">
        <v>82</v>
      </c>
      <c r="J35" s="131"/>
      <c r="K35" s="125"/>
      <c r="L35" s="125"/>
      <c r="M35" s="132"/>
      <c r="N35" s="26"/>
      <c r="P35" s="47"/>
      <c r="Q35" s="47"/>
      <c r="R35" s="47"/>
      <c r="S35" s="47"/>
      <c r="T35" s="47"/>
      <c r="U35" s="47"/>
      <c r="V35" s="47"/>
      <c r="W35" s="47"/>
      <c r="X35" s="47"/>
      <c r="Y35" s="47"/>
      <c r="Z35" s="47"/>
    </row>
    <row r="36" spans="2:26" ht="15" thickBot="1" x14ac:dyDescent="0.4">
      <c r="B36" s="41"/>
      <c r="C36" s="37"/>
      <c r="D36" s="26"/>
      <c r="E36" s="26"/>
      <c r="I36" s="41"/>
      <c r="J36" s="37"/>
      <c r="K36" s="37"/>
      <c r="L36" s="26"/>
      <c r="M36" s="26"/>
      <c r="P36" s="47"/>
      <c r="Q36" s="47"/>
      <c r="R36" s="47"/>
      <c r="S36" s="47"/>
      <c r="T36" s="47"/>
      <c r="U36" s="47"/>
      <c r="V36" s="47"/>
      <c r="W36" s="47"/>
      <c r="X36" s="47"/>
      <c r="Y36" s="47"/>
      <c r="Z36" s="47"/>
    </row>
    <row r="37" spans="2:26" ht="39.75" customHeight="1" thickBot="1" x14ac:dyDescent="0.4">
      <c r="B37" s="338" t="s">
        <v>83</v>
      </c>
      <c r="C37" s="339"/>
      <c r="D37" s="339"/>
      <c r="E37" s="339"/>
      <c r="F37" s="339"/>
      <c r="G37" s="340"/>
      <c r="I37" s="329" t="s">
        <v>84</v>
      </c>
      <c r="J37" s="330"/>
      <c r="K37" s="330"/>
      <c r="L37" s="330"/>
      <c r="M37" s="331"/>
      <c r="P37" s="47"/>
      <c r="Q37" s="47"/>
      <c r="R37" s="47"/>
      <c r="S37" s="47"/>
      <c r="T37" s="47"/>
      <c r="U37" s="47"/>
      <c r="V37" s="47"/>
      <c r="W37" s="47"/>
      <c r="X37" s="47"/>
      <c r="Y37" s="47"/>
      <c r="Z37" s="47"/>
    </row>
    <row r="38" spans="2:26" ht="150" customHeight="1" thickBot="1" x14ac:dyDescent="0.4">
      <c r="B38" s="292"/>
      <c r="C38" s="293"/>
      <c r="D38" s="293"/>
      <c r="E38" s="293"/>
      <c r="F38" s="293"/>
      <c r="G38" s="294"/>
      <c r="I38" s="332"/>
      <c r="J38" s="333"/>
      <c r="K38" s="333"/>
      <c r="L38" s="333"/>
      <c r="M38" s="334"/>
      <c r="O38" s="47" t="s">
        <v>136</v>
      </c>
      <c r="P38" s="47">
        <f>B38</f>
        <v>0</v>
      </c>
      <c r="Q38" s="47">
        <f>I38</f>
        <v>0</v>
      </c>
      <c r="R38" s="47" t="s">
        <v>137</v>
      </c>
      <c r="S38" s="47">
        <f>'Coversheet'!$D$5</f>
        <v>0</v>
      </c>
      <c r="T38" s="47" t="str">
        <f>'Coversheet'!$D$12</f>
        <v>Select</v>
      </c>
      <c r="U38" s="47">
        <f>'Coversheet'!$H$14</f>
        <v>0</v>
      </c>
      <c r="V38" s="47">
        <f>'Coversheet'!$H$15</f>
        <v>0</v>
      </c>
      <c r="W38" s="47">
        <f>'Coversheet'!$D$6</f>
        <v>0</v>
      </c>
      <c r="X38" s="47" t="str">
        <f>'Coversheet'!$B$1</f>
        <v>Retail Collaborative Program Report v 01/2024</v>
      </c>
      <c r="Y38" s="147">
        <f>'Coversheet'!$G$15</f>
        <v>0</v>
      </c>
      <c r="Z38" s="47">
        <f>'Coversheet'!$G$16</f>
        <v>0</v>
      </c>
    </row>
    <row r="39" spans="2:26" ht="15" thickBot="1" x14ac:dyDescent="0.4">
      <c r="B39" s="40"/>
      <c r="C39" s="26"/>
      <c r="D39" s="26"/>
      <c r="E39" s="40"/>
      <c r="F39" s="26"/>
      <c r="G39" s="26"/>
      <c r="I39" s="40"/>
      <c r="J39" s="26"/>
      <c r="K39" s="26"/>
      <c r="L39" s="40"/>
      <c r="M39" s="26"/>
      <c r="P39" s="47"/>
      <c r="Q39" s="47"/>
      <c r="R39" s="47"/>
      <c r="S39" s="47"/>
      <c r="T39" s="47"/>
      <c r="U39" s="47"/>
      <c r="V39" s="47"/>
      <c r="W39" s="47"/>
      <c r="X39" s="47"/>
      <c r="Y39" s="47"/>
      <c r="Z39" s="47"/>
    </row>
    <row r="40" spans="2:26" ht="33.75" customHeight="1" thickBot="1" x14ac:dyDescent="0.4">
      <c r="B40" s="338" t="s">
        <v>85</v>
      </c>
      <c r="C40" s="339"/>
      <c r="D40" s="339"/>
      <c r="E40" s="339"/>
      <c r="F40" s="339"/>
      <c r="G40" s="340"/>
      <c r="I40" s="329" t="s">
        <v>86</v>
      </c>
      <c r="J40" s="330"/>
      <c r="K40" s="330"/>
      <c r="L40" s="330"/>
      <c r="M40" s="331"/>
      <c r="P40" s="47"/>
      <c r="Q40" s="47"/>
      <c r="R40" s="47"/>
      <c r="S40" s="47"/>
      <c r="T40" s="47"/>
      <c r="U40" s="47"/>
      <c r="V40" s="47"/>
      <c r="W40" s="47"/>
      <c r="X40" s="47"/>
      <c r="Y40" s="47"/>
      <c r="Z40" s="47"/>
    </row>
    <row r="41" spans="2:26" ht="150" customHeight="1" thickBot="1" x14ac:dyDescent="0.4">
      <c r="B41" s="292"/>
      <c r="C41" s="293"/>
      <c r="D41" s="293"/>
      <c r="E41" s="293"/>
      <c r="F41" s="293"/>
      <c r="G41" s="294"/>
      <c r="I41" s="332"/>
      <c r="J41" s="333"/>
      <c r="K41" s="333"/>
      <c r="L41" s="333"/>
      <c r="M41" s="334"/>
      <c r="O41" s="47" t="s">
        <v>138</v>
      </c>
      <c r="P41" s="47">
        <f>B41</f>
        <v>0</v>
      </c>
      <c r="Q41" s="47">
        <f>I41</f>
        <v>0</v>
      </c>
      <c r="R41" s="47" t="s">
        <v>137</v>
      </c>
      <c r="S41" s="47">
        <f>'Coversheet'!$D$5</f>
        <v>0</v>
      </c>
      <c r="T41" s="47" t="str">
        <f>'Coversheet'!$D$12</f>
        <v>Select</v>
      </c>
      <c r="U41" s="47">
        <f>'Coversheet'!$H$14</f>
        <v>0</v>
      </c>
      <c r="V41" s="47">
        <f>'Coversheet'!$H$15</f>
        <v>0</v>
      </c>
      <c r="W41" s="47">
        <f>'Coversheet'!$D$6</f>
        <v>0</v>
      </c>
      <c r="X41" s="47" t="str">
        <f>'Coversheet'!$B$1</f>
        <v>Retail Collaborative Program Report v 01/2024</v>
      </c>
      <c r="Y41" s="147">
        <f>'Coversheet'!$G$15</f>
        <v>0</v>
      </c>
      <c r="Z41" s="47">
        <f>'Coversheet'!$G$16</f>
        <v>0</v>
      </c>
    </row>
  </sheetData>
  <sheetProtection formatCells="0" formatRows="0" insertHyperlinks="0" selectLockedCells="1"/>
  <mergeCells count="16">
    <mergeCell ref="B41:G41"/>
    <mergeCell ref="B38:G38"/>
    <mergeCell ref="B40:G40"/>
    <mergeCell ref="I41:M41"/>
    <mergeCell ref="B33:G33"/>
    <mergeCell ref="B37:G37"/>
    <mergeCell ref="I40:M40"/>
    <mergeCell ref="I33:M33"/>
    <mergeCell ref="I37:M37"/>
    <mergeCell ref="I38:M38"/>
    <mergeCell ref="I29:M29"/>
    <mergeCell ref="I30:M30"/>
    <mergeCell ref="I32:M32"/>
    <mergeCell ref="B29:G29"/>
    <mergeCell ref="B30:G30"/>
    <mergeCell ref="B32:G32"/>
  </mergeCell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BC6A4-2E08-4272-96E3-AB71F27CFDDD}">
  <sheetPr>
    <tabColor theme="7" tint="0.79998168889431442"/>
  </sheetPr>
  <dimension ref="A1:AM60"/>
  <sheetViews>
    <sheetView showGridLines="0" topLeftCell="A16" zoomScaleNormal="100" workbookViewId="0"/>
  </sheetViews>
  <sheetFormatPr defaultColWidth="8.81640625" defaultRowHeight="14.5" x14ac:dyDescent="0.35"/>
  <cols>
    <col min="1" max="1" width="4.7265625" customWidth="1"/>
    <col min="2" max="2" width="4.26953125" customWidth="1"/>
    <col min="3" max="3" width="31.26953125" customWidth="1"/>
    <col min="4" max="4" width="26.26953125" customWidth="1"/>
    <col min="5" max="5" width="36.26953125" customWidth="1"/>
    <col min="6" max="6" width="22.54296875" style="26" customWidth="1"/>
    <col min="7" max="7" width="22.54296875" customWidth="1"/>
    <col min="8" max="8" width="48.7265625" customWidth="1"/>
    <col min="9" max="9" width="64.81640625" customWidth="1"/>
    <col min="11" max="12" width="8.81640625" style="50" hidden="1" customWidth="1"/>
    <col min="13" max="13" width="13.81640625" style="50" hidden="1" customWidth="1"/>
    <col min="14" max="14" width="17.1796875" style="50" hidden="1" customWidth="1"/>
    <col min="15" max="16" width="20" style="50" hidden="1" customWidth="1"/>
    <col min="17" max="17" width="13.54296875" style="50" hidden="1" customWidth="1"/>
    <col min="18" max="18" width="8.81640625" style="50" hidden="1" customWidth="1"/>
    <col min="19" max="19" width="14" style="50" hidden="1" customWidth="1"/>
    <col min="20" max="22" width="16.7265625" style="50" hidden="1" customWidth="1"/>
    <col min="23" max="23" width="8.81640625" style="50" hidden="1" customWidth="1"/>
    <col min="24" max="27" width="8.81640625" style="47" hidden="1" customWidth="1"/>
    <col min="28" max="30" width="0" style="47" hidden="1" customWidth="1"/>
  </cols>
  <sheetData>
    <row r="1" spans="1:2" ht="18.75" customHeight="1" x14ac:dyDescent="0.35">
      <c r="A1" s="27"/>
      <c r="B1" s="143" t="str">
        <f>Sheet1!$A$1</f>
        <v>Retail Collaborative Program Report v 01/2024</v>
      </c>
    </row>
    <row r="2" spans="1:2" ht="25.5" customHeight="1" x14ac:dyDescent="0.35">
      <c r="A2" s="26"/>
    </row>
    <row r="3" spans="1:2" ht="25.5" customHeight="1" x14ac:dyDescent="0.35">
      <c r="A3" s="26"/>
    </row>
    <row r="4" spans="1:2" ht="25.5" customHeight="1" x14ac:dyDescent="0.35">
      <c r="A4" s="26"/>
    </row>
    <row r="5" spans="1:2" ht="25.5" customHeight="1" x14ac:dyDescent="0.35">
      <c r="A5" s="26"/>
    </row>
    <row r="6" spans="1:2" ht="25.5" customHeight="1" x14ac:dyDescent="0.35">
      <c r="A6" s="26"/>
    </row>
    <row r="7" spans="1:2" ht="53.25" customHeight="1" x14ac:dyDescent="0.35">
      <c r="A7" s="26"/>
    </row>
    <row r="8" spans="1:2" ht="15.75" customHeight="1" x14ac:dyDescent="0.35">
      <c r="A8" s="26"/>
    </row>
    <row r="9" spans="1:2" ht="15.75" customHeight="1" x14ac:dyDescent="0.35">
      <c r="A9" s="26"/>
    </row>
    <row r="10" spans="1:2" ht="15.75" customHeight="1" x14ac:dyDescent="0.35">
      <c r="A10" s="26"/>
    </row>
    <row r="11" spans="1:2" ht="15.75" customHeight="1" x14ac:dyDescent="0.35">
      <c r="A11" s="26"/>
    </row>
    <row r="12" spans="1:2" ht="22.5" customHeight="1" x14ac:dyDescent="0.35">
      <c r="A12" s="26"/>
    </row>
    <row r="13" spans="1:2" ht="22.5" customHeight="1" x14ac:dyDescent="0.35">
      <c r="A13" s="26"/>
    </row>
    <row r="14" spans="1:2" ht="7.5" customHeight="1" x14ac:dyDescent="0.35">
      <c r="A14" s="26"/>
    </row>
    <row r="19" spans="2:39" x14ac:dyDescent="0.35">
      <c r="B19" s="26"/>
      <c r="C19" s="26"/>
      <c r="D19" s="26"/>
      <c r="E19" s="26"/>
      <c r="G19" s="26"/>
      <c r="H19" s="26"/>
      <c r="I19" s="26"/>
      <c r="J19" s="26"/>
      <c r="AE19" s="47"/>
      <c r="AF19" s="47"/>
      <c r="AG19" s="47"/>
      <c r="AH19" s="47"/>
      <c r="AI19" s="47"/>
      <c r="AJ19" s="47"/>
      <c r="AK19" s="47"/>
      <c r="AL19" s="47"/>
      <c r="AM19" s="47"/>
    </row>
    <row r="20" spans="2:39" ht="15" thickBot="1" x14ac:dyDescent="0.4">
      <c r="B20" s="26"/>
      <c r="C20" s="26"/>
      <c r="D20" s="26"/>
      <c r="E20" s="26"/>
      <c r="G20" s="26"/>
      <c r="H20" s="26"/>
      <c r="I20" s="26"/>
      <c r="J20" s="26"/>
      <c r="AE20" s="47"/>
      <c r="AF20" s="47"/>
      <c r="AG20" s="47"/>
      <c r="AH20" s="47"/>
      <c r="AI20" s="47"/>
      <c r="AJ20" s="47"/>
      <c r="AK20" s="47"/>
      <c r="AL20" s="47"/>
      <c r="AM20" s="47"/>
    </row>
    <row r="21" spans="2:39" ht="32.25" customHeight="1" thickBot="1" x14ac:dyDescent="0.5">
      <c r="B21" s="149" t="s">
        <v>139</v>
      </c>
      <c r="C21" s="150"/>
      <c r="D21" s="150"/>
      <c r="E21" s="150"/>
      <c r="F21" s="150"/>
      <c r="G21" s="150"/>
      <c r="H21" s="14" t="s">
        <v>87</v>
      </c>
      <c r="I21" s="15"/>
      <c r="J21" s="26"/>
      <c r="AE21" s="47"/>
      <c r="AF21" s="47"/>
      <c r="AG21" s="47"/>
      <c r="AH21" s="47"/>
      <c r="AI21" s="47"/>
      <c r="AJ21" s="47"/>
      <c r="AK21" s="47"/>
      <c r="AL21" s="47"/>
      <c r="AM21" s="47"/>
    </row>
    <row r="22" spans="2:39" ht="26.25" customHeight="1" thickBot="1" x14ac:dyDescent="0.5">
      <c r="B22" s="60"/>
      <c r="C22" s="75"/>
      <c r="D22" s="75"/>
      <c r="E22" s="75"/>
      <c r="F22" s="75"/>
      <c r="G22" s="75"/>
      <c r="H22" s="16" t="s">
        <v>88</v>
      </c>
      <c r="I22" s="51" t="s">
        <v>32</v>
      </c>
      <c r="J22" s="24"/>
      <c r="K22" s="47" t="s">
        <v>89</v>
      </c>
      <c r="L22" s="47" t="s">
        <v>90</v>
      </c>
      <c r="M22" s="47" t="s">
        <v>91</v>
      </c>
      <c r="N22" s="47" t="s">
        <v>140</v>
      </c>
      <c r="O22" s="47" t="s">
        <v>92</v>
      </c>
      <c r="P22" s="47" t="s">
        <v>186</v>
      </c>
      <c r="Q22" s="47" t="s">
        <v>93</v>
      </c>
      <c r="R22" s="47" t="s">
        <v>94</v>
      </c>
      <c r="S22" s="47" t="s">
        <v>3</v>
      </c>
      <c r="T22" s="47" t="s">
        <v>1</v>
      </c>
      <c r="U22" s="47" t="s">
        <v>187</v>
      </c>
      <c r="V22" s="47" t="s">
        <v>5</v>
      </c>
      <c r="W22" s="47" t="s">
        <v>4</v>
      </c>
      <c r="X22" s="47" t="s">
        <v>117</v>
      </c>
      <c r="Y22" s="47" t="s">
        <v>116</v>
      </c>
      <c r="Z22" s="47" t="s">
        <v>118</v>
      </c>
      <c r="AA22" s="207" t="s">
        <v>192</v>
      </c>
      <c r="AB22" s="207" t="s">
        <v>193</v>
      </c>
      <c r="AC22" s="207" t="s">
        <v>194</v>
      </c>
      <c r="AD22" s="207" t="s">
        <v>14</v>
      </c>
      <c r="AE22" s="47"/>
      <c r="AF22" s="47"/>
      <c r="AG22" s="47"/>
      <c r="AH22" s="47"/>
      <c r="AI22" s="47"/>
      <c r="AJ22" s="47"/>
      <c r="AK22" s="47"/>
      <c r="AL22" s="47"/>
      <c r="AM22" s="47"/>
    </row>
    <row r="23" spans="2:39" ht="106.5" customHeight="1" thickBot="1" x14ac:dyDescent="0.5">
      <c r="B23" s="151"/>
      <c r="C23" s="152" t="s">
        <v>95</v>
      </c>
      <c r="D23" s="152" t="s">
        <v>90</v>
      </c>
      <c r="E23" s="152" t="s">
        <v>91</v>
      </c>
      <c r="F23" s="152" t="s">
        <v>108</v>
      </c>
      <c r="G23" s="152" t="s">
        <v>109</v>
      </c>
      <c r="H23" s="142" t="s">
        <v>111</v>
      </c>
      <c r="I23" s="119" t="s">
        <v>96</v>
      </c>
      <c r="J23" s="26"/>
      <c r="K23" s="47"/>
      <c r="L23" s="47"/>
      <c r="M23" s="47"/>
      <c r="N23" s="47"/>
      <c r="O23" s="47"/>
      <c r="P23" s="47"/>
      <c r="Q23" s="47"/>
      <c r="R23" s="47"/>
      <c r="S23" s="47"/>
      <c r="T23" s="47"/>
      <c r="U23" s="47"/>
      <c r="V23" s="47"/>
      <c r="W23" s="47"/>
      <c r="AA23" s="198"/>
      <c r="AB23" s="198"/>
      <c r="AC23" s="198"/>
      <c r="AD23" s="198"/>
      <c r="AE23" s="47"/>
      <c r="AF23" s="47"/>
      <c r="AG23" s="47"/>
      <c r="AH23" s="47"/>
      <c r="AI23" s="47"/>
      <c r="AJ23" s="47"/>
      <c r="AK23" s="47"/>
      <c r="AL23" s="47"/>
      <c r="AM23" s="47"/>
    </row>
    <row r="24" spans="2:39" ht="19" thickBot="1" x14ac:dyDescent="0.4">
      <c r="B24" s="17">
        <v>1</v>
      </c>
      <c r="C24" s="9"/>
      <c r="D24" s="9"/>
      <c r="E24" s="18"/>
      <c r="F24" s="19"/>
      <c r="G24" s="19"/>
      <c r="H24" s="20" t="s">
        <v>32</v>
      </c>
      <c r="I24" s="13"/>
      <c r="J24" s="26"/>
      <c r="K24" s="47">
        <f t="shared" ref="K24:N39" si="0">C24</f>
        <v>0</v>
      </c>
      <c r="L24" s="47">
        <f t="shared" si="0"/>
        <v>0</v>
      </c>
      <c r="M24" s="47">
        <f t="shared" si="0"/>
        <v>0</v>
      </c>
      <c r="N24" s="153">
        <f>F24</f>
        <v>0</v>
      </c>
      <c r="O24" s="153">
        <f t="shared" ref="O24:O39" si="1">G24</f>
        <v>0</v>
      </c>
      <c r="P24" s="47" t="str">
        <f>$I$22</f>
        <v>Select</v>
      </c>
      <c r="Q24" s="47" t="str">
        <f t="shared" ref="Q24:Q58" si="2">H24</f>
        <v>Select</v>
      </c>
      <c r="R24" s="47">
        <f t="shared" ref="R24:R58" si="3">I24</f>
        <v>0</v>
      </c>
      <c r="S24" s="47">
        <f>'Coversheet'!$D$5</f>
        <v>0</v>
      </c>
      <c r="T24" s="47" t="str">
        <f>'Coversheet'!$D$12</f>
        <v>Select</v>
      </c>
      <c r="U24" s="47">
        <f>'Coversheet'!$H$14</f>
        <v>0</v>
      </c>
      <c r="V24" s="47">
        <f>'Coversheet'!$H$15</f>
        <v>0</v>
      </c>
      <c r="W24" s="47">
        <f>'Coversheet'!$D$6</f>
        <v>0</v>
      </c>
      <c r="X24" s="47" t="str">
        <f>'Coversheet'!$B$1</f>
        <v>Retail Collaborative Program Report v 01/2024</v>
      </c>
      <c r="Y24" s="147">
        <f>'Coversheet'!$G$15</f>
        <v>0</v>
      </c>
      <c r="Z24" s="47">
        <f>'Coversheet'!$G$16</f>
        <v>0</v>
      </c>
      <c r="AA24" s="271" t="str">
        <f>'Coversheet'!$D$7</f>
        <v>Select Recipient Name</v>
      </c>
      <c r="AB24" s="271" t="str">
        <f>'Coversheet'!$E$7</f>
        <v>Select Recipient Name</v>
      </c>
      <c r="AC24" s="271" t="str">
        <f>'Coversheet'!$F$7</f>
        <v>Select Recipient Name</v>
      </c>
      <c r="AD24" s="271" t="str">
        <f>'Coversheet'!$G$7</f>
        <v>Select Recipient Name</v>
      </c>
      <c r="AE24" s="47"/>
      <c r="AF24" s="47"/>
      <c r="AG24" s="47"/>
      <c r="AH24" s="47"/>
      <c r="AI24" s="47"/>
      <c r="AJ24" s="47"/>
      <c r="AK24" s="47"/>
      <c r="AL24" s="47"/>
      <c r="AM24" s="47"/>
    </row>
    <row r="25" spans="2:39" ht="19" thickBot="1" x14ac:dyDescent="0.4">
      <c r="B25" s="29">
        <v>2</v>
      </c>
      <c r="C25" s="8"/>
      <c r="D25" s="8"/>
      <c r="E25" s="8"/>
      <c r="F25" s="19"/>
      <c r="G25" s="19"/>
      <c r="H25" s="21" t="s">
        <v>32</v>
      </c>
      <c r="I25" s="57"/>
      <c r="J25" s="26"/>
      <c r="K25" s="47">
        <f t="shared" si="0"/>
        <v>0</v>
      </c>
      <c r="L25" s="47">
        <f t="shared" si="0"/>
        <v>0</v>
      </c>
      <c r="M25" s="47">
        <f t="shared" si="0"/>
        <v>0</v>
      </c>
      <c r="N25" s="153">
        <f t="shared" si="0"/>
        <v>0</v>
      </c>
      <c r="O25" s="153">
        <f t="shared" si="1"/>
        <v>0</v>
      </c>
      <c r="P25" s="47" t="str">
        <f t="shared" ref="P25:P58" si="4">$I$22</f>
        <v>Select</v>
      </c>
      <c r="Q25" s="47" t="str">
        <f t="shared" si="2"/>
        <v>Select</v>
      </c>
      <c r="R25" s="47">
        <f t="shared" si="3"/>
        <v>0</v>
      </c>
      <c r="S25" s="47">
        <f>'Coversheet'!$D$5</f>
        <v>0</v>
      </c>
      <c r="T25" s="47" t="str">
        <f>'Coversheet'!$D$12</f>
        <v>Select</v>
      </c>
      <c r="U25" s="47">
        <f>'Coversheet'!$H$14</f>
        <v>0</v>
      </c>
      <c r="V25" s="47">
        <f>'Coversheet'!$H$15</f>
        <v>0</v>
      </c>
      <c r="W25" s="47">
        <f>'Coversheet'!$D$6</f>
        <v>0</v>
      </c>
      <c r="X25" s="47" t="str">
        <f>'Coversheet'!$B$1</f>
        <v>Retail Collaborative Program Report v 01/2024</v>
      </c>
      <c r="Y25" s="147">
        <f>'Coversheet'!$G$15</f>
        <v>0</v>
      </c>
      <c r="Z25" s="47">
        <f>'Coversheet'!$G$16</f>
        <v>0</v>
      </c>
      <c r="AA25" s="271" t="str">
        <f>'Coversheet'!$D$7</f>
        <v>Select Recipient Name</v>
      </c>
      <c r="AB25" s="271" t="str">
        <f>'Coversheet'!$E$7</f>
        <v>Select Recipient Name</v>
      </c>
      <c r="AC25" s="271" t="str">
        <f>'Coversheet'!$F$7</f>
        <v>Select Recipient Name</v>
      </c>
      <c r="AD25" s="271" t="str">
        <f>'Coversheet'!$G$7</f>
        <v>Select Recipient Name</v>
      </c>
      <c r="AE25" s="47"/>
      <c r="AF25" s="47"/>
      <c r="AG25" s="47"/>
      <c r="AH25" s="47"/>
      <c r="AI25" s="47"/>
      <c r="AJ25" s="47"/>
      <c r="AK25" s="47"/>
      <c r="AL25" s="47"/>
      <c r="AM25" s="47"/>
    </row>
    <row r="26" spans="2:39" ht="19" thickBot="1" x14ac:dyDescent="0.4">
      <c r="B26" s="29">
        <v>3</v>
      </c>
      <c r="C26" s="8"/>
      <c r="D26" s="8"/>
      <c r="E26" s="8"/>
      <c r="F26" s="19"/>
      <c r="G26" s="19"/>
      <c r="H26" s="21" t="s">
        <v>32</v>
      </c>
      <c r="I26" s="57"/>
      <c r="J26" s="26"/>
      <c r="K26" s="47">
        <f t="shared" si="0"/>
        <v>0</v>
      </c>
      <c r="L26" s="47">
        <f t="shared" si="0"/>
        <v>0</v>
      </c>
      <c r="M26" s="47">
        <f t="shared" si="0"/>
        <v>0</v>
      </c>
      <c r="N26" s="153">
        <f t="shared" si="0"/>
        <v>0</v>
      </c>
      <c r="O26" s="153">
        <f t="shared" si="1"/>
        <v>0</v>
      </c>
      <c r="P26" s="47" t="str">
        <f t="shared" si="4"/>
        <v>Select</v>
      </c>
      <c r="Q26" s="47" t="str">
        <f t="shared" si="2"/>
        <v>Select</v>
      </c>
      <c r="R26" s="47">
        <f t="shared" si="3"/>
        <v>0</v>
      </c>
      <c r="S26" s="47">
        <f>'Coversheet'!$D$5</f>
        <v>0</v>
      </c>
      <c r="T26" s="47" t="str">
        <f>'Coversheet'!$D$12</f>
        <v>Select</v>
      </c>
      <c r="U26" s="47">
        <f>'Coversheet'!$H$14</f>
        <v>0</v>
      </c>
      <c r="V26" s="47">
        <f>'Coversheet'!$H$15</f>
        <v>0</v>
      </c>
      <c r="W26" s="47">
        <f>'Coversheet'!$D$6</f>
        <v>0</v>
      </c>
      <c r="X26" s="47" t="str">
        <f>'Coversheet'!$B$1</f>
        <v>Retail Collaborative Program Report v 01/2024</v>
      </c>
      <c r="Y26" s="147">
        <f>'Coversheet'!$G$15</f>
        <v>0</v>
      </c>
      <c r="Z26" s="47">
        <f>'Coversheet'!$G$16</f>
        <v>0</v>
      </c>
      <c r="AA26" s="271" t="str">
        <f>'Coversheet'!$D$7</f>
        <v>Select Recipient Name</v>
      </c>
      <c r="AB26" s="271" t="str">
        <f>'Coversheet'!$E$7</f>
        <v>Select Recipient Name</v>
      </c>
      <c r="AC26" s="271" t="str">
        <f>'Coversheet'!$F$7</f>
        <v>Select Recipient Name</v>
      </c>
      <c r="AD26" s="271" t="str">
        <f>'Coversheet'!$G$7</f>
        <v>Select Recipient Name</v>
      </c>
      <c r="AE26" s="47"/>
      <c r="AF26" s="47"/>
      <c r="AG26" s="47"/>
      <c r="AH26" s="47"/>
      <c r="AI26" s="47"/>
      <c r="AJ26" s="47"/>
      <c r="AK26" s="47"/>
      <c r="AL26" s="47"/>
      <c r="AM26" s="47"/>
    </row>
    <row r="27" spans="2:39" ht="19" thickBot="1" x14ac:dyDescent="0.4">
      <c r="B27" s="29">
        <v>4</v>
      </c>
      <c r="C27" s="8"/>
      <c r="D27" s="8"/>
      <c r="E27" s="8"/>
      <c r="F27" s="19"/>
      <c r="G27" s="19"/>
      <c r="H27" s="21" t="s">
        <v>32</v>
      </c>
      <c r="I27" s="57"/>
      <c r="J27" s="26"/>
      <c r="K27" s="47">
        <f t="shared" si="0"/>
        <v>0</v>
      </c>
      <c r="L27" s="47">
        <f t="shared" si="0"/>
        <v>0</v>
      </c>
      <c r="M27" s="47">
        <f t="shared" si="0"/>
        <v>0</v>
      </c>
      <c r="N27" s="153">
        <f t="shared" si="0"/>
        <v>0</v>
      </c>
      <c r="O27" s="153">
        <f t="shared" si="1"/>
        <v>0</v>
      </c>
      <c r="P27" s="47" t="str">
        <f t="shared" si="4"/>
        <v>Select</v>
      </c>
      <c r="Q27" s="47" t="str">
        <f t="shared" si="2"/>
        <v>Select</v>
      </c>
      <c r="R27" s="47">
        <f t="shared" si="3"/>
        <v>0</v>
      </c>
      <c r="S27" s="47">
        <f>'Coversheet'!$D$5</f>
        <v>0</v>
      </c>
      <c r="T27" s="47" t="str">
        <f>'Coversheet'!$D$12</f>
        <v>Select</v>
      </c>
      <c r="U27" s="47">
        <f>'Coversheet'!$H$14</f>
        <v>0</v>
      </c>
      <c r="V27" s="47">
        <f>'Coversheet'!$H$15</f>
        <v>0</v>
      </c>
      <c r="W27" s="47">
        <f>'Coversheet'!$D$6</f>
        <v>0</v>
      </c>
      <c r="X27" s="47" t="str">
        <f>'Coversheet'!$B$1</f>
        <v>Retail Collaborative Program Report v 01/2024</v>
      </c>
      <c r="Y27" s="147">
        <f>'Coversheet'!$G$15</f>
        <v>0</v>
      </c>
      <c r="Z27" s="47">
        <f>'Coversheet'!$G$16</f>
        <v>0</v>
      </c>
      <c r="AA27" s="271" t="str">
        <f>'Coversheet'!$D$7</f>
        <v>Select Recipient Name</v>
      </c>
      <c r="AB27" s="271" t="str">
        <f>'Coversheet'!$E$7</f>
        <v>Select Recipient Name</v>
      </c>
      <c r="AC27" s="271" t="str">
        <f>'Coversheet'!$F$7</f>
        <v>Select Recipient Name</v>
      </c>
      <c r="AD27" s="271" t="str">
        <f>'Coversheet'!$G$7</f>
        <v>Select Recipient Name</v>
      </c>
      <c r="AE27" s="47"/>
      <c r="AF27" s="47"/>
      <c r="AG27" s="47"/>
      <c r="AH27" s="47"/>
      <c r="AI27" s="47"/>
      <c r="AJ27" s="47"/>
      <c r="AK27" s="47"/>
      <c r="AL27" s="47"/>
      <c r="AM27" s="47"/>
    </row>
    <row r="28" spans="2:39" ht="19" thickBot="1" x14ac:dyDescent="0.4">
      <c r="B28" s="29">
        <v>5</v>
      </c>
      <c r="C28" s="8"/>
      <c r="D28" s="8"/>
      <c r="E28" s="8"/>
      <c r="F28" s="19"/>
      <c r="G28" s="19"/>
      <c r="H28" s="21" t="s">
        <v>32</v>
      </c>
      <c r="I28" s="57"/>
      <c r="J28" s="26"/>
      <c r="K28" s="47">
        <f t="shared" si="0"/>
        <v>0</v>
      </c>
      <c r="L28" s="47">
        <f t="shared" si="0"/>
        <v>0</v>
      </c>
      <c r="M28" s="47">
        <f t="shared" si="0"/>
        <v>0</v>
      </c>
      <c r="N28" s="153">
        <f t="shared" si="0"/>
        <v>0</v>
      </c>
      <c r="O28" s="153">
        <f t="shared" si="1"/>
        <v>0</v>
      </c>
      <c r="P28" s="47" t="str">
        <f t="shared" si="4"/>
        <v>Select</v>
      </c>
      <c r="Q28" s="47" t="str">
        <f t="shared" si="2"/>
        <v>Select</v>
      </c>
      <c r="R28" s="47">
        <f t="shared" si="3"/>
        <v>0</v>
      </c>
      <c r="S28" s="47">
        <f>'Coversheet'!$D$5</f>
        <v>0</v>
      </c>
      <c r="T28" s="47" t="str">
        <f>'Coversheet'!$D$12</f>
        <v>Select</v>
      </c>
      <c r="U28" s="47">
        <f>'Coversheet'!$H$14</f>
        <v>0</v>
      </c>
      <c r="V28" s="47">
        <f>'Coversheet'!$H$15</f>
        <v>0</v>
      </c>
      <c r="W28" s="47">
        <f>'Coversheet'!$D$6</f>
        <v>0</v>
      </c>
      <c r="X28" s="47" t="str">
        <f>'Coversheet'!$B$1</f>
        <v>Retail Collaborative Program Report v 01/2024</v>
      </c>
      <c r="Y28" s="147">
        <f>'Coversheet'!$G$15</f>
        <v>0</v>
      </c>
      <c r="Z28" s="47">
        <f>'Coversheet'!$G$16</f>
        <v>0</v>
      </c>
      <c r="AA28" s="271" t="str">
        <f>'Coversheet'!$D$7</f>
        <v>Select Recipient Name</v>
      </c>
      <c r="AB28" s="271" t="str">
        <f>'Coversheet'!$E$7</f>
        <v>Select Recipient Name</v>
      </c>
      <c r="AC28" s="271" t="str">
        <f>'Coversheet'!$F$7</f>
        <v>Select Recipient Name</v>
      </c>
      <c r="AD28" s="271" t="str">
        <f>'Coversheet'!$G$7</f>
        <v>Select Recipient Name</v>
      </c>
      <c r="AE28" s="47"/>
      <c r="AF28" s="47"/>
      <c r="AG28" s="47"/>
      <c r="AH28" s="47"/>
      <c r="AI28" s="47"/>
      <c r="AJ28" s="47"/>
      <c r="AK28" s="47"/>
      <c r="AL28" s="47"/>
      <c r="AM28" s="47"/>
    </row>
    <row r="29" spans="2:39" ht="19" thickBot="1" x14ac:dyDescent="0.4">
      <c r="B29" s="29">
        <v>6</v>
      </c>
      <c r="C29" s="8"/>
      <c r="D29" s="8"/>
      <c r="E29" s="8"/>
      <c r="F29" s="19"/>
      <c r="G29" s="19"/>
      <c r="H29" s="21" t="s">
        <v>32</v>
      </c>
      <c r="I29" s="57"/>
      <c r="J29" s="26"/>
      <c r="K29" s="47">
        <f t="shared" si="0"/>
        <v>0</v>
      </c>
      <c r="L29" s="47">
        <f t="shared" si="0"/>
        <v>0</v>
      </c>
      <c r="M29" s="47">
        <f t="shared" si="0"/>
        <v>0</v>
      </c>
      <c r="N29" s="153">
        <f t="shared" si="0"/>
        <v>0</v>
      </c>
      <c r="O29" s="153">
        <f t="shared" si="1"/>
        <v>0</v>
      </c>
      <c r="P29" s="47" t="str">
        <f t="shared" si="4"/>
        <v>Select</v>
      </c>
      <c r="Q29" s="47" t="str">
        <f t="shared" si="2"/>
        <v>Select</v>
      </c>
      <c r="R29" s="47">
        <f t="shared" si="3"/>
        <v>0</v>
      </c>
      <c r="S29" s="47">
        <f>'Coversheet'!$D$5</f>
        <v>0</v>
      </c>
      <c r="T29" s="47" t="str">
        <f>'Coversheet'!$D$12</f>
        <v>Select</v>
      </c>
      <c r="U29" s="47">
        <f>'Coversheet'!$H$14</f>
        <v>0</v>
      </c>
      <c r="V29" s="47">
        <f>'Coversheet'!$H$15</f>
        <v>0</v>
      </c>
      <c r="W29" s="47">
        <f>'Coversheet'!$D$6</f>
        <v>0</v>
      </c>
      <c r="X29" s="47" t="str">
        <f>'Coversheet'!$B$1</f>
        <v>Retail Collaborative Program Report v 01/2024</v>
      </c>
      <c r="Y29" s="147">
        <f>'Coversheet'!$G$15</f>
        <v>0</v>
      </c>
      <c r="Z29" s="47">
        <f>'Coversheet'!$G$16</f>
        <v>0</v>
      </c>
      <c r="AA29" s="271" t="str">
        <f>'Coversheet'!$D$7</f>
        <v>Select Recipient Name</v>
      </c>
      <c r="AB29" s="271" t="str">
        <f>'Coversheet'!$E$7</f>
        <v>Select Recipient Name</v>
      </c>
      <c r="AC29" s="271" t="str">
        <f>'Coversheet'!$F$7</f>
        <v>Select Recipient Name</v>
      </c>
      <c r="AD29" s="271" t="str">
        <f>'Coversheet'!$G$7</f>
        <v>Select Recipient Name</v>
      </c>
      <c r="AE29" s="47"/>
      <c r="AF29" s="47"/>
      <c r="AG29" s="47"/>
      <c r="AH29" s="47"/>
      <c r="AI29" s="47"/>
      <c r="AJ29" s="47"/>
      <c r="AK29" s="47"/>
      <c r="AL29" s="47"/>
      <c r="AM29" s="47"/>
    </row>
    <row r="30" spans="2:39" ht="19" thickBot="1" x14ac:dyDescent="0.4">
      <c r="B30" s="29">
        <v>7</v>
      </c>
      <c r="C30" s="8"/>
      <c r="D30" s="8"/>
      <c r="E30" s="8"/>
      <c r="F30" s="19"/>
      <c r="G30" s="19"/>
      <c r="H30" s="21" t="s">
        <v>32</v>
      </c>
      <c r="I30" s="57"/>
      <c r="J30" s="26"/>
      <c r="K30" s="47">
        <f t="shared" si="0"/>
        <v>0</v>
      </c>
      <c r="L30" s="47">
        <f t="shared" si="0"/>
        <v>0</v>
      </c>
      <c r="M30" s="47">
        <f t="shared" si="0"/>
        <v>0</v>
      </c>
      <c r="N30" s="153">
        <f t="shared" si="0"/>
        <v>0</v>
      </c>
      <c r="O30" s="153">
        <f t="shared" si="1"/>
        <v>0</v>
      </c>
      <c r="P30" s="47" t="str">
        <f t="shared" si="4"/>
        <v>Select</v>
      </c>
      <c r="Q30" s="47" t="str">
        <f t="shared" si="2"/>
        <v>Select</v>
      </c>
      <c r="R30" s="47">
        <f t="shared" si="3"/>
        <v>0</v>
      </c>
      <c r="S30" s="47">
        <f>'Coversheet'!$D$5</f>
        <v>0</v>
      </c>
      <c r="T30" s="47" t="str">
        <f>'Coversheet'!$D$12</f>
        <v>Select</v>
      </c>
      <c r="U30" s="47">
        <f>'Coversheet'!$H$14</f>
        <v>0</v>
      </c>
      <c r="V30" s="47">
        <f>'Coversheet'!$H$15</f>
        <v>0</v>
      </c>
      <c r="W30" s="47">
        <f>'Coversheet'!$D$6</f>
        <v>0</v>
      </c>
      <c r="X30" s="47" t="str">
        <f>'Coversheet'!$B$1</f>
        <v>Retail Collaborative Program Report v 01/2024</v>
      </c>
      <c r="Y30" s="147">
        <f>'Coversheet'!$G$15</f>
        <v>0</v>
      </c>
      <c r="Z30" s="47">
        <f>'Coversheet'!$G$16</f>
        <v>0</v>
      </c>
      <c r="AA30" s="271" t="str">
        <f>'Coversheet'!$D$7</f>
        <v>Select Recipient Name</v>
      </c>
      <c r="AB30" s="271" t="str">
        <f>'Coversheet'!$E$7</f>
        <v>Select Recipient Name</v>
      </c>
      <c r="AC30" s="271" t="str">
        <f>'Coversheet'!$F$7</f>
        <v>Select Recipient Name</v>
      </c>
      <c r="AD30" s="271" t="str">
        <f>'Coversheet'!$G$7</f>
        <v>Select Recipient Name</v>
      </c>
      <c r="AE30" s="47"/>
      <c r="AF30" s="47"/>
      <c r="AG30" s="47"/>
      <c r="AH30" s="47"/>
      <c r="AI30" s="47"/>
      <c r="AJ30" s="47"/>
      <c r="AK30" s="47"/>
      <c r="AL30" s="47"/>
      <c r="AM30" s="47"/>
    </row>
    <row r="31" spans="2:39" ht="19" thickBot="1" x14ac:dyDescent="0.4">
      <c r="B31" s="29">
        <v>8</v>
      </c>
      <c r="C31" s="8"/>
      <c r="D31" s="8"/>
      <c r="E31" s="8"/>
      <c r="F31" s="19"/>
      <c r="G31" s="19"/>
      <c r="H31" s="21" t="s">
        <v>32</v>
      </c>
      <c r="I31" s="57"/>
      <c r="J31" s="26"/>
      <c r="K31" s="47">
        <f t="shared" si="0"/>
        <v>0</v>
      </c>
      <c r="L31" s="47">
        <f t="shared" si="0"/>
        <v>0</v>
      </c>
      <c r="M31" s="47">
        <f t="shared" si="0"/>
        <v>0</v>
      </c>
      <c r="N31" s="153">
        <f t="shared" si="0"/>
        <v>0</v>
      </c>
      <c r="O31" s="153">
        <f t="shared" si="1"/>
        <v>0</v>
      </c>
      <c r="P31" s="47" t="str">
        <f t="shared" si="4"/>
        <v>Select</v>
      </c>
      <c r="Q31" s="47" t="str">
        <f t="shared" si="2"/>
        <v>Select</v>
      </c>
      <c r="R31" s="47">
        <f t="shared" si="3"/>
        <v>0</v>
      </c>
      <c r="S31" s="47">
        <f>'Coversheet'!$D$5</f>
        <v>0</v>
      </c>
      <c r="T31" s="47" t="str">
        <f>'Coversheet'!$D$12</f>
        <v>Select</v>
      </c>
      <c r="U31" s="47">
        <f>'Coversheet'!$H$14</f>
        <v>0</v>
      </c>
      <c r="V31" s="47">
        <f>'Coversheet'!$H$15</f>
        <v>0</v>
      </c>
      <c r="W31" s="47">
        <f>'Coversheet'!$D$6</f>
        <v>0</v>
      </c>
      <c r="X31" s="47" t="str">
        <f>'Coversheet'!$B$1</f>
        <v>Retail Collaborative Program Report v 01/2024</v>
      </c>
      <c r="Y31" s="147">
        <f>'Coversheet'!$G$15</f>
        <v>0</v>
      </c>
      <c r="Z31" s="47">
        <f>'Coversheet'!$G$16</f>
        <v>0</v>
      </c>
      <c r="AA31" s="271" t="str">
        <f>'Coversheet'!$D$7</f>
        <v>Select Recipient Name</v>
      </c>
      <c r="AB31" s="271" t="str">
        <f>'Coversheet'!$E$7</f>
        <v>Select Recipient Name</v>
      </c>
      <c r="AC31" s="271" t="str">
        <f>'Coversheet'!$F$7</f>
        <v>Select Recipient Name</v>
      </c>
      <c r="AD31" s="271" t="str">
        <f>'Coversheet'!$G$7</f>
        <v>Select Recipient Name</v>
      </c>
      <c r="AE31" s="47"/>
      <c r="AF31" s="47"/>
      <c r="AG31" s="47"/>
      <c r="AH31" s="47"/>
      <c r="AI31" s="47"/>
      <c r="AJ31" s="47"/>
      <c r="AK31" s="47"/>
      <c r="AL31" s="47"/>
      <c r="AM31" s="47"/>
    </row>
    <row r="32" spans="2:39" ht="19" thickBot="1" x14ac:dyDescent="0.4">
      <c r="B32" s="29">
        <v>9</v>
      </c>
      <c r="C32" s="8"/>
      <c r="D32" s="8"/>
      <c r="E32" s="8"/>
      <c r="F32" s="19"/>
      <c r="G32" s="19"/>
      <c r="H32" s="21" t="s">
        <v>32</v>
      </c>
      <c r="I32" s="57"/>
      <c r="J32" s="26"/>
      <c r="K32" s="47">
        <f t="shared" si="0"/>
        <v>0</v>
      </c>
      <c r="L32" s="47">
        <f t="shared" si="0"/>
        <v>0</v>
      </c>
      <c r="M32" s="47">
        <f t="shared" si="0"/>
        <v>0</v>
      </c>
      <c r="N32" s="153">
        <f t="shared" si="0"/>
        <v>0</v>
      </c>
      <c r="O32" s="153">
        <f t="shared" si="1"/>
        <v>0</v>
      </c>
      <c r="P32" s="47" t="str">
        <f t="shared" si="4"/>
        <v>Select</v>
      </c>
      <c r="Q32" s="47" t="str">
        <f t="shared" si="2"/>
        <v>Select</v>
      </c>
      <c r="R32" s="47">
        <f t="shared" si="3"/>
        <v>0</v>
      </c>
      <c r="S32" s="47">
        <f>'Coversheet'!$D$5</f>
        <v>0</v>
      </c>
      <c r="T32" s="47" t="str">
        <f>'Coversheet'!$D$12</f>
        <v>Select</v>
      </c>
      <c r="U32" s="47">
        <f>'Coversheet'!$H$14</f>
        <v>0</v>
      </c>
      <c r="V32" s="47">
        <f>'Coversheet'!$H$15</f>
        <v>0</v>
      </c>
      <c r="W32" s="47">
        <f>'Coversheet'!$D$6</f>
        <v>0</v>
      </c>
      <c r="X32" s="47" t="str">
        <f>'Coversheet'!$B$1</f>
        <v>Retail Collaborative Program Report v 01/2024</v>
      </c>
      <c r="Y32" s="147">
        <f>'Coversheet'!$G$15</f>
        <v>0</v>
      </c>
      <c r="Z32" s="47">
        <f>'Coversheet'!$G$16</f>
        <v>0</v>
      </c>
      <c r="AA32" s="271" t="str">
        <f>'Coversheet'!$D$7</f>
        <v>Select Recipient Name</v>
      </c>
      <c r="AB32" s="271" t="str">
        <f>'Coversheet'!$E$7</f>
        <v>Select Recipient Name</v>
      </c>
      <c r="AC32" s="271" t="str">
        <f>'Coversheet'!$F$7</f>
        <v>Select Recipient Name</v>
      </c>
      <c r="AD32" s="271" t="str">
        <f>'Coversheet'!$G$7</f>
        <v>Select Recipient Name</v>
      </c>
      <c r="AE32" s="47"/>
      <c r="AF32" s="47"/>
      <c r="AG32" s="47"/>
      <c r="AH32" s="47"/>
      <c r="AI32" s="47"/>
      <c r="AJ32" s="47"/>
      <c r="AK32" s="47"/>
      <c r="AL32" s="47"/>
      <c r="AM32" s="47"/>
    </row>
    <row r="33" spans="2:39" ht="19" thickBot="1" x14ac:dyDescent="0.4">
      <c r="B33" s="29">
        <v>10</v>
      </c>
      <c r="C33" s="8"/>
      <c r="D33" s="8"/>
      <c r="E33" s="8"/>
      <c r="F33" s="19"/>
      <c r="G33" s="19"/>
      <c r="H33" s="21" t="s">
        <v>32</v>
      </c>
      <c r="I33" s="57"/>
      <c r="J33" s="26"/>
      <c r="K33" s="47">
        <f t="shared" si="0"/>
        <v>0</v>
      </c>
      <c r="L33" s="47">
        <f t="shared" si="0"/>
        <v>0</v>
      </c>
      <c r="M33" s="47">
        <f t="shared" si="0"/>
        <v>0</v>
      </c>
      <c r="N33" s="153">
        <f t="shared" si="0"/>
        <v>0</v>
      </c>
      <c r="O33" s="153">
        <f t="shared" si="1"/>
        <v>0</v>
      </c>
      <c r="P33" s="47" t="str">
        <f t="shared" si="4"/>
        <v>Select</v>
      </c>
      <c r="Q33" s="47" t="str">
        <f t="shared" si="2"/>
        <v>Select</v>
      </c>
      <c r="R33" s="47">
        <f t="shared" si="3"/>
        <v>0</v>
      </c>
      <c r="S33" s="47">
        <f>'Coversheet'!$D$5</f>
        <v>0</v>
      </c>
      <c r="T33" s="47" t="str">
        <f>'Coversheet'!$D$12</f>
        <v>Select</v>
      </c>
      <c r="U33" s="47">
        <f>'Coversheet'!$H$14</f>
        <v>0</v>
      </c>
      <c r="V33" s="47">
        <f>'Coversheet'!$H$15</f>
        <v>0</v>
      </c>
      <c r="W33" s="47">
        <f>'Coversheet'!$D$6</f>
        <v>0</v>
      </c>
      <c r="X33" s="47" t="str">
        <f>'Coversheet'!$B$1</f>
        <v>Retail Collaborative Program Report v 01/2024</v>
      </c>
      <c r="Y33" s="147">
        <f>'Coversheet'!$G$15</f>
        <v>0</v>
      </c>
      <c r="Z33" s="47">
        <f>'Coversheet'!$G$16</f>
        <v>0</v>
      </c>
      <c r="AA33" s="271" t="str">
        <f>'Coversheet'!$D$7</f>
        <v>Select Recipient Name</v>
      </c>
      <c r="AB33" s="271" t="str">
        <f>'Coversheet'!$E$7</f>
        <v>Select Recipient Name</v>
      </c>
      <c r="AC33" s="271" t="str">
        <f>'Coversheet'!$F$7</f>
        <v>Select Recipient Name</v>
      </c>
      <c r="AD33" s="271" t="str">
        <f>'Coversheet'!$G$7</f>
        <v>Select Recipient Name</v>
      </c>
      <c r="AE33" s="47"/>
      <c r="AF33" s="47"/>
      <c r="AG33" s="47"/>
      <c r="AH33" s="47"/>
      <c r="AI33" s="47"/>
      <c r="AJ33" s="47"/>
      <c r="AK33" s="47"/>
      <c r="AL33" s="47"/>
      <c r="AM33" s="47"/>
    </row>
    <row r="34" spans="2:39" ht="19" thickBot="1" x14ac:dyDescent="0.4">
      <c r="B34" s="29">
        <v>11</v>
      </c>
      <c r="C34" s="8"/>
      <c r="D34" s="8"/>
      <c r="E34" s="8"/>
      <c r="F34" s="19"/>
      <c r="G34" s="19"/>
      <c r="H34" s="21" t="s">
        <v>32</v>
      </c>
      <c r="I34" s="57"/>
      <c r="J34" s="26"/>
      <c r="K34" s="47">
        <f t="shared" si="0"/>
        <v>0</v>
      </c>
      <c r="L34" s="47">
        <f t="shared" si="0"/>
        <v>0</v>
      </c>
      <c r="M34" s="47">
        <f t="shared" si="0"/>
        <v>0</v>
      </c>
      <c r="N34" s="153">
        <f t="shared" si="0"/>
        <v>0</v>
      </c>
      <c r="O34" s="153">
        <f t="shared" si="1"/>
        <v>0</v>
      </c>
      <c r="P34" s="47" t="str">
        <f t="shared" si="4"/>
        <v>Select</v>
      </c>
      <c r="Q34" s="47" t="str">
        <f t="shared" si="2"/>
        <v>Select</v>
      </c>
      <c r="R34" s="47">
        <f t="shared" si="3"/>
        <v>0</v>
      </c>
      <c r="S34" s="47">
        <f>'Coversheet'!$D$5</f>
        <v>0</v>
      </c>
      <c r="T34" s="47" t="str">
        <f>'Coversheet'!$D$12</f>
        <v>Select</v>
      </c>
      <c r="U34" s="47">
        <f>'Coversheet'!$H$14</f>
        <v>0</v>
      </c>
      <c r="V34" s="47">
        <f>'Coversheet'!$H$15</f>
        <v>0</v>
      </c>
      <c r="W34" s="47">
        <f>'Coversheet'!$D$6</f>
        <v>0</v>
      </c>
      <c r="X34" s="47" t="str">
        <f>'Coversheet'!$B$1</f>
        <v>Retail Collaborative Program Report v 01/2024</v>
      </c>
      <c r="Y34" s="147">
        <f>'Coversheet'!$G$15</f>
        <v>0</v>
      </c>
      <c r="Z34" s="47">
        <f>'Coversheet'!$G$16</f>
        <v>0</v>
      </c>
      <c r="AA34" s="271" t="str">
        <f>'Coversheet'!$D$7</f>
        <v>Select Recipient Name</v>
      </c>
      <c r="AB34" s="271" t="str">
        <f>'Coversheet'!$E$7</f>
        <v>Select Recipient Name</v>
      </c>
      <c r="AC34" s="271" t="str">
        <f>'Coversheet'!$F$7</f>
        <v>Select Recipient Name</v>
      </c>
      <c r="AD34" s="271" t="str">
        <f>'Coversheet'!$G$7</f>
        <v>Select Recipient Name</v>
      </c>
      <c r="AE34" s="47"/>
      <c r="AF34" s="47"/>
      <c r="AG34" s="47"/>
      <c r="AH34" s="47"/>
      <c r="AI34" s="47"/>
      <c r="AJ34" s="47"/>
      <c r="AK34" s="47"/>
      <c r="AL34" s="47"/>
      <c r="AM34" s="47"/>
    </row>
    <row r="35" spans="2:39" ht="19" thickBot="1" x14ac:dyDescent="0.4">
      <c r="B35" s="29">
        <v>12</v>
      </c>
      <c r="C35" s="8"/>
      <c r="D35" s="8"/>
      <c r="E35" s="8"/>
      <c r="F35" s="19"/>
      <c r="G35" s="19"/>
      <c r="H35" s="21" t="s">
        <v>32</v>
      </c>
      <c r="I35" s="57"/>
      <c r="J35" s="26"/>
      <c r="K35" s="47">
        <f t="shared" si="0"/>
        <v>0</v>
      </c>
      <c r="L35" s="47">
        <f t="shared" si="0"/>
        <v>0</v>
      </c>
      <c r="M35" s="47">
        <f t="shared" si="0"/>
        <v>0</v>
      </c>
      <c r="N35" s="153">
        <f t="shared" si="0"/>
        <v>0</v>
      </c>
      <c r="O35" s="153">
        <f t="shared" si="1"/>
        <v>0</v>
      </c>
      <c r="P35" s="47" t="str">
        <f t="shared" si="4"/>
        <v>Select</v>
      </c>
      <c r="Q35" s="47" t="str">
        <f t="shared" si="2"/>
        <v>Select</v>
      </c>
      <c r="R35" s="47">
        <f t="shared" si="3"/>
        <v>0</v>
      </c>
      <c r="S35" s="47">
        <f>'Coversheet'!$D$5</f>
        <v>0</v>
      </c>
      <c r="T35" s="47" t="str">
        <f>'Coversheet'!$D$12</f>
        <v>Select</v>
      </c>
      <c r="U35" s="47">
        <f>'Coversheet'!$H$14</f>
        <v>0</v>
      </c>
      <c r="V35" s="47">
        <f>'Coversheet'!$H$15</f>
        <v>0</v>
      </c>
      <c r="W35" s="47">
        <f>'Coversheet'!$D$6</f>
        <v>0</v>
      </c>
      <c r="X35" s="47" t="str">
        <f>'Coversheet'!$B$1</f>
        <v>Retail Collaborative Program Report v 01/2024</v>
      </c>
      <c r="Y35" s="147">
        <f>'Coversheet'!$G$15</f>
        <v>0</v>
      </c>
      <c r="Z35" s="47">
        <f>'Coversheet'!$G$16</f>
        <v>0</v>
      </c>
      <c r="AA35" s="271" t="str">
        <f>'Coversheet'!$D$7</f>
        <v>Select Recipient Name</v>
      </c>
      <c r="AB35" s="271" t="str">
        <f>'Coversheet'!$E$7</f>
        <v>Select Recipient Name</v>
      </c>
      <c r="AC35" s="271" t="str">
        <f>'Coversheet'!$F$7</f>
        <v>Select Recipient Name</v>
      </c>
      <c r="AD35" s="271" t="str">
        <f>'Coversheet'!$G$7</f>
        <v>Select Recipient Name</v>
      </c>
      <c r="AE35" s="47"/>
      <c r="AF35" s="47"/>
      <c r="AG35" s="47"/>
      <c r="AH35" s="47"/>
      <c r="AI35" s="47"/>
      <c r="AJ35" s="47"/>
      <c r="AK35" s="47"/>
      <c r="AL35" s="47"/>
      <c r="AM35" s="47"/>
    </row>
    <row r="36" spans="2:39" ht="19" thickBot="1" x14ac:dyDescent="0.4">
      <c r="B36" s="29">
        <v>13</v>
      </c>
      <c r="C36" s="8"/>
      <c r="D36" s="8"/>
      <c r="E36" s="8"/>
      <c r="F36" s="19"/>
      <c r="G36" s="19"/>
      <c r="H36" s="21" t="s">
        <v>32</v>
      </c>
      <c r="I36" s="57"/>
      <c r="J36" s="26"/>
      <c r="K36" s="47">
        <f t="shared" si="0"/>
        <v>0</v>
      </c>
      <c r="L36" s="47">
        <f t="shared" si="0"/>
        <v>0</v>
      </c>
      <c r="M36" s="47">
        <f t="shared" si="0"/>
        <v>0</v>
      </c>
      <c r="N36" s="153">
        <f t="shared" si="0"/>
        <v>0</v>
      </c>
      <c r="O36" s="153">
        <f t="shared" si="1"/>
        <v>0</v>
      </c>
      <c r="P36" s="47" t="str">
        <f t="shared" si="4"/>
        <v>Select</v>
      </c>
      <c r="Q36" s="47" t="str">
        <f t="shared" si="2"/>
        <v>Select</v>
      </c>
      <c r="R36" s="47">
        <f t="shared" si="3"/>
        <v>0</v>
      </c>
      <c r="S36" s="47">
        <f>'Coversheet'!$D$5</f>
        <v>0</v>
      </c>
      <c r="T36" s="47" t="str">
        <f>'Coversheet'!$D$12</f>
        <v>Select</v>
      </c>
      <c r="U36" s="47">
        <f>'Coversheet'!$H$14</f>
        <v>0</v>
      </c>
      <c r="V36" s="47">
        <f>'Coversheet'!$H$15</f>
        <v>0</v>
      </c>
      <c r="W36" s="47">
        <f>'Coversheet'!$D$6</f>
        <v>0</v>
      </c>
      <c r="X36" s="47" t="str">
        <f>'Coversheet'!$B$1</f>
        <v>Retail Collaborative Program Report v 01/2024</v>
      </c>
      <c r="Y36" s="147">
        <f>'Coversheet'!$G$15</f>
        <v>0</v>
      </c>
      <c r="Z36" s="47">
        <f>'Coversheet'!$G$16</f>
        <v>0</v>
      </c>
      <c r="AA36" s="271" t="str">
        <f>'Coversheet'!$D$7</f>
        <v>Select Recipient Name</v>
      </c>
      <c r="AB36" s="271" t="str">
        <f>'Coversheet'!$E$7</f>
        <v>Select Recipient Name</v>
      </c>
      <c r="AC36" s="271" t="str">
        <f>'Coversheet'!$F$7</f>
        <v>Select Recipient Name</v>
      </c>
      <c r="AD36" s="271" t="str">
        <f>'Coversheet'!$G$7</f>
        <v>Select Recipient Name</v>
      </c>
      <c r="AE36" s="47"/>
      <c r="AF36" s="47"/>
      <c r="AG36" s="47"/>
      <c r="AH36" s="47"/>
      <c r="AI36" s="47"/>
      <c r="AJ36" s="47"/>
      <c r="AK36" s="47"/>
      <c r="AL36" s="47"/>
      <c r="AM36" s="47"/>
    </row>
    <row r="37" spans="2:39" ht="19" thickBot="1" x14ac:dyDescent="0.4">
      <c r="B37" s="29">
        <v>14</v>
      </c>
      <c r="C37" s="8"/>
      <c r="D37" s="8"/>
      <c r="E37" s="8"/>
      <c r="F37" s="19"/>
      <c r="G37" s="19"/>
      <c r="H37" s="21" t="s">
        <v>32</v>
      </c>
      <c r="I37" s="57"/>
      <c r="J37" s="26"/>
      <c r="K37" s="47">
        <f t="shared" si="0"/>
        <v>0</v>
      </c>
      <c r="L37" s="47">
        <f t="shared" si="0"/>
        <v>0</v>
      </c>
      <c r="M37" s="47">
        <f t="shared" si="0"/>
        <v>0</v>
      </c>
      <c r="N37" s="153">
        <f t="shared" si="0"/>
        <v>0</v>
      </c>
      <c r="O37" s="153">
        <f t="shared" si="1"/>
        <v>0</v>
      </c>
      <c r="P37" s="47" t="str">
        <f t="shared" si="4"/>
        <v>Select</v>
      </c>
      <c r="Q37" s="47" t="str">
        <f t="shared" si="2"/>
        <v>Select</v>
      </c>
      <c r="R37" s="47">
        <f t="shared" si="3"/>
        <v>0</v>
      </c>
      <c r="S37" s="47">
        <f>'Coversheet'!$D$5</f>
        <v>0</v>
      </c>
      <c r="T37" s="47" t="str">
        <f>'Coversheet'!$D$12</f>
        <v>Select</v>
      </c>
      <c r="U37" s="47">
        <f>'Coversheet'!$H$14</f>
        <v>0</v>
      </c>
      <c r="V37" s="47">
        <f>'Coversheet'!$H$15</f>
        <v>0</v>
      </c>
      <c r="W37" s="47">
        <f>'Coversheet'!$D$6</f>
        <v>0</v>
      </c>
      <c r="X37" s="47" t="str">
        <f>'Coversheet'!$B$1</f>
        <v>Retail Collaborative Program Report v 01/2024</v>
      </c>
      <c r="Y37" s="147">
        <f>'Coversheet'!$G$15</f>
        <v>0</v>
      </c>
      <c r="Z37" s="47">
        <f>'Coversheet'!$G$16</f>
        <v>0</v>
      </c>
      <c r="AA37" s="271" t="str">
        <f>'Coversheet'!$D$7</f>
        <v>Select Recipient Name</v>
      </c>
      <c r="AB37" s="271" t="str">
        <f>'Coversheet'!$E$7</f>
        <v>Select Recipient Name</v>
      </c>
      <c r="AC37" s="271" t="str">
        <f>'Coversheet'!$F$7</f>
        <v>Select Recipient Name</v>
      </c>
      <c r="AD37" s="271" t="str">
        <f>'Coversheet'!$G$7</f>
        <v>Select Recipient Name</v>
      </c>
      <c r="AE37" s="47"/>
      <c r="AF37" s="47"/>
      <c r="AG37" s="47"/>
      <c r="AH37" s="47"/>
      <c r="AI37" s="47"/>
      <c r="AJ37" s="47"/>
      <c r="AK37" s="47"/>
      <c r="AL37" s="47"/>
      <c r="AM37" s="47"/>
    </row>
    <row r="38" spans="2:39" ht="19" thickBot="1" x14ac:dyDescent="0.4">
      <c r="B38" s="29">
        <v>15</v>
      </c>
      <c r="C38" s="8"/>
      <c r="D38" s="8"/>
      <c r="E38" s="8"/>
      <c r="F38" s="19"/>
      <c r="G38" s="19"/>
      <c r="H38" s="21" t="s">
        <v>32</v>
      </c>
      <c r="I38" s="57"/>
      <c r="J38" s="26"/>
      <c r="K38" s="47">
        <f t="shared" si="0"/>
        <v>0</v>
      </c>
      <c r="L38" s="47">
        <f t="shared" si="0"/>
        <v>0</v>
      </c>
      <c r="M38" s="47">
        <f t="shared" si="0"/>
        <v>0</v>
      </c>
      <c r="N38" s="153">
        <f t="shared" si="0"/>
        <v>0</v>
      </c>
      <c r="O38" s="153">
        <f t="shared" si="1"/>
        <v>0</v>
      </c>
      <c r="P38" s="47" t="str">
        <f t="shared" si="4"/>
        <v>Select</v>
      </c>
      <c r="Q38" s="47" t="str">
        <f t="shared" si="2"/>
        <v>Select</v>
      </c>
      <c r="R38" s="47">
        <f t="shared" si="3"/>
        <v>0</v>
      </c>
      <c r="S38" s="47">
        <f>'Coversheet'!$D$5</f>
        <v>0</v>
      </c>
      <c r="T38" s="47" t="str">
        <f>'Coversheet'!$D$12</f>
        <v>Select</v>
      </c>
      <c r="U38" s="47">
        <f>'Coversheet'!$H$14</f>
        <v>0</v>
      </c>
      <c r="V38" s="47">
        <f>'Coversheet'!$H$15</f>
        <v>0</v>
      </c>
      <c r="W38" s="47">
        <f>'Coversheet'!$D$6</f>
        <v>0</v>
      </c>
      <c r="X38" s="47" t="str">
        <f>'Coversheet'!$B$1</f>
        <v>Retail Collaborative Program Report v 01/2024</v>
      </c>
      <c r="Y38" s="147">
        <f>'Coversheet'!$G$15</f>
        <v>0</v>
      </c>
      <c r="Z38" s="47">
        <f>'Coversheet'!$G$16</f>
        <v>0</v>
      </c>
      <c r="AA38" s="271" t="str">
        <f>'Coversheet'!$D$7</f>
        <v>Select Recipient Name</v>
      </c>
      <c r="AB38" s="271" t="str">
        <f>'Coversheet'!$E$7</f>
        <v>Select Recipient Name</v>
      </c>
      <c r="AC38" s="271" t="str">
        <f>'Coversheet'!$F$7</f>
        <v>Select Recipient Name</v>
      </c>
      <c r="AD38" s="271" t="str">
        <f>'Coversheet'!$G$7</f>
        <v>Select Recipient Name</v>
      </c>
      <c r="AE38" s="47"/>
      <c r="AF38" s="47"/>
      <c r="AG38" s="47"/>
      <c r="AH38" s="47"/>
      <c r="AI38" s="47"/>
      <c r="AJ38" s="47"/>
      <c r="AK38" s="47"/>
      <c r="AL38" s="47"/>
      <c r="AM38" s="47"/>
    </row>
    <row r="39" spans="2:39" ht="19" thickBot="1" x14ac:dyDescent="0.4">
      <c r="B39" s="29">
        <v>16</v>
      </c>
      <c r="C39" s="8"/>
      <c r="D39" s="8"/>
      <c r="E39" s="8"/>
      <c r="F39" s="19"/>
      <c r="G39" s="19"/>
      <c r="H39" s="21" t="s">
        <v>32</v>
      </c>
      <c r="I39" s="57"/>
      <c r="J39" s="26"/>
      <c r="K39" s="47">
        <f t="shared" si="0"/>
        <v>0</v>
      </c>
      <c r="L39" s="47">
        <f t="shared" si="0"/>
        <v>0</v>
      </c>
      <c r="M39" s="47">
        <f t="shared" si="0"/>
        <v>0</v>
      </c>
      <c r="N39" s="153">
        <f t="shared" si="0"/>
        <v>0</v>
      </c>
      <c r="O39" s="153">
        <f t="shared" si="1"/>
        <v>0</v>
      </c>
      <c r="P39" s="47" t="str">
        <f t="shared" si="4"/>
        <v>Select</v>
      </c>
      <c r="Q39" s="47" t="str">
        <f t="shared" si="2"/>
        <v>Select</v>
      </c>
      <c r="R39" s="47">
        <f t="shared" si="3"/>
        <v>0</v>
      </c>
      <c r="S39" s="47">
        <f>'Coversheet'!$D$5</f>
        <v>0</v>
      </c>
      <c r="T39" s="47" t="str">
        <f>'Coversheet'!$D$12</f>
        <v>Select</v>
      </c>
      <c r="U39" s="47">
        <f>'Coversheet'!$H$14</f>
        <v>0</v>
      </c>
      <c r="V39" s="47">
        <f>'Coversheet'!$H$15</f>
        <v>0</v>
      </c>
      <c r="W39" s="47">
        <f>'Coversheet'!$D$6</f>
        <v>0</v>
      </c>
      <c r="X39" s="47" t="str">
        <f>'Coversheet'!$B$1</f>
        <v>Retail Collaborative Program Report v 01/2024</v>
      </c>
      <c r="Y39" s="147">
        <f>'Coversheet'!$G$15</f>
        <v>0</v>
      </c>
      <c r="Z39" s="47">
        <f>'Coversheet'!$G$16</f>
        <v>0</v>
      </c>
      <c r="AA39" s="271" t="str">
        <f>'Coversheet'!$D$7</f>
        <v>Select Recipient Name</v>
      </c>
      <c r="AB39" s="271" t="str">
        <f>'Coversheet'!$E$7</f>
        <v>Select Recipient Name</v>
      </c>
      <c r="AC39" s="271" t="str">
        <f>'Coversheet'!$F$7</f>
        <v>Select Recipient Name</v>
      </c>
      <c r="AD39" s="271" t="str">
        <f>'Coversheet'!$G$7</f>
        <v>Select Recipient Name</v>
      </c>
      <c r="AE39" s="47"/>
      <c r="AF39" s="47"/>
      <c r="AG39" s="47"/>
      <c r="AH39" s="47"/>
      <c r="AI39" s="47"/>
      <c r="AJ39" s="47"/>
      <c r="AK39" s="47"/>
      <c r="AL39" s="47"/>
      <c r="AM39" s="47"/>
    </row>
    <row r="40" spans="2:39" ht="19" thickBot="1" x14ac:dyDescent="0.4">
      <c r="B40" s="29">
        <v>17</v>
      </c>
      <c r="C40" s="8"/>
      <c r="D40" s="8"/>
      <c r="E40" s="8"/>
      <c r="F40" s="19"/>
      <c r="G40" s="19"/>
      <c r="H40" s="21" t="s">
        <v>32</v>
      </c>
      <c r="I40" s="57"/>
      <c r="J40" s="26"/>
      <c r="K40" s="47">
        <f t="shared" ref="K40:O56" si="5">C40</f>
        <v>0</v>
      </c>
      <c r="L40" s="47">
        <f t="shared" si="5"/>
        <v>0</v>
      </c>
      <c r="M40" s="47">
        <f t="shared" si="5"/>
        <v>0</v>
      </c>
      <c r="N40" s="153">
        <f t="shared" si="5"/>
        <v>0</v>
      </c>
      <c r="O40" s="153">
        <f t="shared" si="5"/>
        <v>0</v>
      </c>
      <c r="P40" s="47" t="str">
        <f t="shared" si="4"/>
        <v>Select</v>
      </c>
      <c r="Q40" s="47" t="str">
        <f t="shared" si="2"/>
        <v>Select</v>
      </c>
      <c r="R40" s="47">
        <f t="shared" si="3"/>
        <v>0</v>
      </c>
      <c r="S40" s="47">
        <f>'Coversheet'!$D$5</f>
        <v>0</v>
      </c>
      <c r="T40" s="47" t="str">
        <f>'Coversheet'!$D$12</f>
        <v>Select</v>
      </c>
      <c r="U40" s="47">
        <f>'Coversheet'!$H$14</f>
        <v>0</v>
      </c>
      <c r="V40" s="47">
        <f>'Coversheet'!$H$15</f>
        <v>0</v>
      </c>
      <c r="W40" s="47">
        <f>'Coversheet'!$D$6</f>
        <v>0</v>
      </c>
      <c r="X40" s="47" t="str">
        <f>'Coversheet'!$B$1</f>
        <v>Retail Collaborative Program Report v 01/2024</v>
      </c>
      <c r="Y40" s="147">
        <f>'Coversheet'!$G$15</f>
        <v>0</v>
      </c>
      <c r="Z40" s="47">
        <f>'Coversheet'!$G$16</f>
        <v>0</v>
      </c>
      <c r="AA40" s="271" t="str">
        <f>'Coversheet'!$D$7</f>
        <v>Select Recipient Name</v>
      </c>
      <c r="AB40" s="271" t="str">
        <f>'Coversheet'!$E$7</f>
        <v>Select Recipient Name</v>
      </c>
      <c r="AC40" s="271" t="str">
        <f>'Coversheet'!$F$7</f>
        <v>Select Recipient Name</v>
      </c>
      <c r="AD40" s="271" t="str">
        <f>'Coversheet'!$G$7</f>
        <v>Select Recipient Name</v>
      </c>
      <c r="AE40" s="47"/>
      <c r="AF40" s="47"/>
      <c r="AG40" s="47"/>
      <c r="AH40" s="47"/>
      <c r="AI40" s="47"/>
      <c r="AJ40" s="47"/>
      <c r="AK40" s="47"/>
      <c r="AL40" s="47"/>
      <c r="AM40" s="47"/>
    </row>
    <row r="41" spans="2:39" ht="19" thickBot="1" x14ac:dyDescent="0.4">
      <c r="B41" s="29">
        <v>18</v>
      </c>
      <c r="C41" s="8"/>
      <c r="D41" s="8"/>
      <c r="E41" s="8"/>
      <c r="F41" s="19"/>
      <c r="G41" s="19"/>
      <c r="H41" s="21" t="s">
        <v>32</v>
      </c>
      <c r="I41" s="57"/>
      <c r="J41" s="26"/>
      <c r="K41" s="47">
        <f t="shared" si="5"/>
        <v>0</v>
      </c>
      <c r="L41" s="47">
        <f t="shared" si="5"/>
        <v>0</v>
      </c>
      <c r="M41" s="47">
        <f t="shared" si="5"/>
        <v>0</v>
      </c>
      <c r="N41" s="153">
        <f t="shared" si="5"/>
        <v>0</v>
      </c>
      <c r="O41" s="153">
        <f t="shared" si="5"/>
        <v>0</v>
      </c>
      <c r="P41" s="47" t="str">
        <f t="shared" si="4"/>
        <v>Select</v>
      </c>
      <c r="Q41" s="47" t="str">
        <f t="shared" si="2"/>
        <v>Select</v>
      </c>
      <c r="R41" s="47">
        <f t="shared" si="3"/>
        <v>0</v>
      </c>
      <c r="S41" s="47">
        <f>'Coversheet'!$D$5</f>
        <v>0</v>
      </c>
      <c r="T41" s="47" t="str">
        <f>'Coversheet'!$D$12</f>
        <v>Select</v>
      </c>
      <c r="U41" s="47">
        <f>'Coversheet'!$H$14</f>
        <v>0</v>
      </c>
      <c r="V41" s="47">
        <f>'Coversheet'!$H$15</f>
        <v>0</v>
      </c>
      <c r="W41" s="47">
        <f>'Coversheet'!$D$6</f>
        <v>0</v>
      </c>
      <c r="X41" s="47" t="str">
        <f>'Coversheet'!$B$1</f>
        <v>Retail Collaborative Program Report v 01/2024</v>
      </c>
      <c r="Y41" s="147">
        <f>'Coversheet'!$G$15</f>
        <v>0</v>
      </c>
      <c r="Z41" s="47">
        <f>'Coversheet'!$G$16</f>
        <v>0</v>
      </c>
      <c r="AA41" s="271" t="str">
        <f>'Coversheet'!$D$7</f>
        <v>Select Recipient Name</v>
      </c>
      <c r="AB41" s="271" t="str">
        <f>'Coversheet'!$E$7</f>
        <v>Select Recipient Name</v>
      </c>
      <c r="AC41" s="271" t="str">
        <f>'Coversheet'!$F$7</f>
        <v>Select Recipient Name</v>
      </c>
      <c r="AD41" s="271" t="str">
        <f>'Coversheet'!$G$7</f>
        <v>Select Recipient Name</v>
      </c>
      <c r="AE41" s="47"/>
      <c r="AF41" s="47"/>
      <c r="AG41" s="47"/>
      <c r="AH41" s="47"/>
      <c r="AI41" s="47"/>
      <c r="AJ41" s="47"/>
      <c r="AK41" s="47"/>
      <c r="AL41" s="47"/>
      <c r="AM41" s="47"/>
    </row>
    <row r="42" spans="2:39" ht="19" thickBot="1" x14ac:dyDescent="0.4">
      <c r="B42" s="29">
        <v>19</v>
      </c>
      <c r="C42" s="8"/>
      <c r="D42" s="8"/>
      <c r="E42" s="8"/>
      <c r="F42" s="19"/>
      <c r="G42" s="19"/>
      <c r="H42" s="21" t="s">
        <v>32</v>
      </c>
      <c r="I42" s="57"/>
      <c r="J42" s="26"/>
      <c r="K42" s="47">
        <f t="shared" si="5"/>
        <v>0</v>
      </c>
      <c r="L42" s="47">
        <f t="shared" si="5"/>
        <v>0</v>
      </c>
      <c r="M42" s="47">
        <f t="shared" si="5"/>
        <v>0</v>
      </c>
      <c r="N42" s="153">
        <f t="shared" si="5"/>
        <v>0</v>
      </c>
      <c r="O42" s="153">
        <f t="shared" si="5"/>
        <v>0</v>
      </c>
      <c r="P42" s="47" t="str">
        <f t="shared" si="4"/>
        <v>Select</v>
      </c>
      <c r="Q42" s="47" t="str">
        <f t="shared" si="2"/>
        <v>Select</v>
      </c>
      <c r="R42" s="47">
        <f t="shared" si="3"/>
        <v>0</v>
      </c>
      <c r="S42" s="47">
        <f>'Coversheet'!$D$5</f>
        <v>0</v>
      </c>
      <c r="T42" s="47" t="str">
        <f>'Coversheet'!$D$12</f>
        <v>Select</v>
      </c>
      <c r="U42" s="47">
        <f>'Coversheet'!$H$14</f>
        <v>0</v>
      </c>
      <c r="V42" s="47">
        <f>'Coversheet'!$H$15</f>
        <v>0</v>
      </c>
      <c r="W42" s="47">
        <f>'Coversheet'!$D$6</f>
        <v>0</v>
      </c>
      <c r="X42" s="47" t="str">
        <f>'Coversheet'!$B$1</f>
        <v>Retail Collaborative Program Report v 01/2024</v>
      </c>
      <c r="Y42" s="147">
        <f>'Coversheet'!$G$15</f>
        <v>0</v>
      </c>
      <c r="Z42" s="47">
        <f>'Coversheet'!$G$16</f>
        <v>0</v>
      </c>
      <c r="AA42" s="271" t="str">
        <f>'Coversheet'!$D$7</f>
        <v>Select Recipient Name</v>
      </c>
      <c r="AB42" s="271" t="str">
        <f>'Coversheet'!$E$7</f>
        <v>Select Recipient Name</v>
      </c>
      <c r="AC42" s="271" t="str">
        <f>'Coversheet'!$F$7</f>
        <v>Select Recipient Name</v>
      </c>
      <c r="AD42" s="271" t="str">
        <f>'Coversheet'!$G$7</f>
        <v>Select Recipient Name</v>
      </c>
      <c r="AE42" s="47"/>
      <c r="AF42" s="47"/>
      <c r="AG42" s="47"/>
      <c r="AH42" s="47"/>
      <c r="AI42" s="47"/>
      <c r="AJ42" s="47"/>
      <c r="AK42" s="47"/>
      <c r="AL42" s="47"/>
      <c r="AM42" s="47"/>
    </row>
    <row r="43" spans="2:39" ht="19" thickBot="1" x14ac:dyDescent="0.4">
      <c r="B43" s="29">
        <v>20</v>
      </c>
      <c r="C43" s="8"/>
      <c r="D43" s="8"/>
      <c r="E43" s="8"/>
      <c r="F43" s="19"/>
      <c r="G43" s="19"/>
      <c r="H43" s="21" t="s">
        <v>32</v>
      </c>
      <c r="I43" s="57"/>
      <c r="J43" s="26"/>
      <c r="K43" s="47">
        <f t="shared" si="5"/>
        <v>0</v>
      </c>
      <c r="L43" s="47">
        <f t="shared" si="5"/>
        <v>0</v>
      </c>
      <c r="M43" s="47">
        <f t="shared" si="5"/>
        <v>0</v>
      </c>
      <c r="N43" s="153">
        <f t="shared" si="5"/>
        <v>0</v>
      </c>
      <c r="O43" s="153">
        <f t="shared" si="5"/>
        <v>0</v>
      </c>
      <c r="P43" s="47" t="str">
        <f t="shared" si="4"/>
        <v>Select</v>
      </c>
      <c r="Q43" s="47" t="str">
        <f t="shared" si="2"/>
        <v>Select</v>
      </c>
      <c r="R43" s="47">
        <f t="shared" si="3"/>
        <v>0</v>
      </c>
      <c r="S43" s="47">
        <f>'Coversheet'!$D$5</f>
        <v>0</v>
      </c>
      <c r="T43" s="47" t="str">
        <f>'Coversheet'!$D$12</f>
        <v>Select</v>
      </c>
      <c r="U43" s="47">
        <f>'Coversheet'!$H$14</f>
        <v>0</v>
      </c>
      <c r="V43" s="47">
        <f>'Coversheet'!$H$15</f>
        <v>0</v>
      </c>
      <c r="W43" s="47">
        <f>'Coversheet'!$D$6</f>
        <v>0</v>
      </c>
      <c r="X43" s="47" t="str">
        <f>'Coversheet'!$B$1</f>
        <v>Retail Collaborative Program Report v 01/2024</v>
      </c>
      <c r="Y43" s="147">
        <f>'Coversheet'!$G$15</f>
        <v>0</v>
      </c>
      <c r="Z43" s="47">
        <f>'Coversheet'!$G$16</f>
        <v>0</v>
      </c>
      <c r="AA43" s="271" t="str">
        <f>'Coversheet'!$D$7</f>
        <v>Select Recipient Name</v>
      </c>
      <c r="AB43" s="271" t="str">
        <f>'Coversheet'!$E$7</f>
        <v>Select Recipient Name</v>
      </c>
      <c r="AC43" s="271" t="str">
        <f>'Coversheet'!$F$7</f>
        <v>Select Recipient Name</v>
      </c>
      <c r="AD43" s="271" t="str">
        <f>'Coversheet'!$G$7</f>
        <v>Select Recipient Name</v>
      </c>
      <c r="AE43" s="47"/>
      <c r="AF43" s="47"/>
      <c r="AG43" s="47"/>
      <c r="AH43" s="47"/>
      <c r="AI43" s="47"/>
      <c r="AJ43" s="47"/>
      <c r="AK43" s="47"/>
      <c r="AL43" s="47"/>
      <c r="AM43" s="47"/>
    </row>
    <row r="44" spans="2:39" ht="19" thickBot="1" x14ac:dyDescent="0.4">
      <c r="B44" s="29">
        <v>21</v>
      </c>
      <c r="C44" s="8"/>
      <c r="D44" s="8"/>
      <c r="E44" s="8"/>
      <c r="F44" s="19"/>
      <c r="G44" s="19"/>
      <c r="H44" s="21" t="s">
        <v>32</v>
      </c>
      <c r="I44" s="12"/>
      <c r="J44" s="26"/>
      <c r="K44" s="47">
        <f t="shared" si="5"/>
        <v>0</v>
      </c>
      <c r="L44" s="47">
        <f t="shared" si="5"/>
        <v>0</v>
      </c>
      <c r="M44" s="47">
        <f t="shared" si="5"/>
        <v>0</v>
      </c>
      <c r="N44" s="153">
        <f t="shared" si="5"/>
        <v>0</v>
      </c>
      <c r="O44" s="153">
        <f t="shared" si="5"/>
        <v>0</v>
      </c>
      <c r="P44" s="47" t="str">
        <f t="shared" si="4"/>
        <v>Select</v>
      </c>
      <c r="Q44" s="47" t="str">
        <f t="shared" si="2"/>
        <v>Select</v>
      </c>
      <c r="R44" s="47">
        <f t="shared" si="3"/>
        <v>0</v>
      </c>
      <c r="S44" s="47">
        <f>'Coversheet'!$D$5</f>
        <v>0</v>
      </c>
      <c r="T44" s="47" t="str">
        <f>'Coversheet'!$D$12</f>
        <v>Select</v>
      </c>
      <c r="U44" s="47">
        <f>'Coversheet'!$H$14</f>
        <v>0</v>
      </c>
      <c r="V44" s="47">
        <f>'Coversheet'!$H$15</f>
        <v>0</v>
      </c>
      <c r="W44" s="47">
        <f>'Coversheet'!$D$6</f>
        <v>0</v>
      </c>
      <c r="X44" s="47" t="str">
        <f>'Coversheet'!$B$1</f>
        <v>Retail Collaborative Program Report v 01/2024</v>
      </c>
      <c r="Y44" s="147">
        <f>'Coversheet'!$G$15</f>
        <v>0</v>
      </c>
      <c r="Z44" s="47">
        <f>'Coversheet'!$G$16</f>
        <v>0</v>
      </c>
      <c r="AA44" s="271" t="str">
        <f>'Coversheet'!$D$7</f>
        <v>Select Recipient Name</v>
      </c>
      <c r="AB44" s="271" t="str">
        <f>'Coversheet'!$E$7</f>
        <v>Select Recipient Name</v>
      </c>
      <c r="AC44" s="271" t="str">
        <f>'Coversheet'!$F$7</f>
        <v>Select Recipient Name</v>
      </c>
      <c r="AD44" s="271" t="str">
        <f>'Coversheet'!$G$7</f>
        <v>Select Recipient Name</v>
      </c>
      <c r="AE44" s="47"/>
      <c r="AF44" s="47"/>
      <c r="AG44" s="47"/>
      <c r="AH44" s="47"/>
      <c r="AI44" s="47"/>
      <c r="AJ44" s="47"/>
      <c r="AK44" s="47"/>
      <c r="AL44" s="47"/>
      <c r="AM44" s="47"/>
    </row>
    <row r="45" spans="2:39" ht="19" thickBot="1" x14ac:dyDescent="0.4">
      <c r="B45" s="29">
        <v>22</v>
      </c>
      <c r="C45" s="8"/>
      <c r="D45" s="8"/>
      <c r="E45" s="8"/>
      <c r="F45" s="19"/>
      <c r="G45" s="19"/>
      <c r="H45" s="21" t="s">
        <v>32</v>
      </c>
      <c r="I45" s="12"/>
      <c r="J45" s="26"/>
      <c r="K45" s="47">
        <f t="shared" si="5"/>
        <v>0</v>
      </c>
      <c r="L45" s="47">
        <f t="shared" si="5"/>
        <v>0</v>
      </c>
      <c r="M45" s="47">
        <f t="shared" si="5"/>
        <v>0</v>
      </c>
      <c r="N45" s="153">
        <f t="shared" si="5"/>
        <v>0</v>
      </c>
      <c r="O45" s="153">
        <f t="shared" si="5"/>
        <v>0</v>
      </c>
      <c r="P45" s="47" t="str">
        <f t="shared" si="4"/>
        <v>Select</v>
      </c>
      <c r="Q45" s="47" t="str">
        <f t="shared" si="2"/>
        <v>Select</v>
      </c>
      <c r="R45" s="47">
        <f t="shared" si="3"/>
        <v>0</v>
      </c>
      <c r="S45" s="47">
        <f>'Coversheet'!$D$5</f>
        <v>0</v>
      </c>
      <c r="T45" s="47" t="str">
        <f>'Coversheet'!$D$12</f>
        <v>Select</v>
      </c>
      <c r="U45" s="47">
        <f>'Coversheet'!$H$14</f>
        <v>0</v>
      </c>
      <c r="V45" s="47">
        <f>'Coversheet'!$H$15</f>
        <v>0</v>
      </c>
      <c r="W45" s="47">
        <f>'Coversheet'!$D$6</f>
        <v>0</v>
      </c>
      <c r="X45" s="47" t="str">
        <f>'Coversheet'!$B$1</f>
        <v>Retail Collaborative Program Report v 01/2024</v>
      </c>
      <c r="Y45" s="147">
        <f>'Coversheet'!$G$15</f>
        <v>0</v>
      </c>
      <c r="Z45" s="47">
        <f>'Coversheet'!$G$16</f>
        <v>0</v>
      </c>
      <c r="AA45" s="271" t="str">
        <f>'Coversheet'!$D$7</f>
        <v>Select Recipient Name</v>
      </c>
      <c r="AB45" s="271" t="str">
        <f>'Coversheet'!$E$7</f>
        <v>Select Recipient Name</v>
      </c>
      <c r="AC45" s="271" t="str">
        <f>'Coversheet'!$F$7</f>
        <v>Select Recipient Name</v>
      </c>
      <c r="AD45" s="271" t="str">
        <f>'Coversheet'!$G$7</f>
        <v>Select Recipient Name</v>
      </c>
      <c r="AE45" s="47"/>
      <c r="AF45" s="47"/>
      <c r="AG45" s="47"/>
      <c r="AH45" s="47"/>
      <c r="AI45" s="47"/>
      <c r="AJ45" s="47"/>
      <c r="AK45" s="47"/>
      <c r="AL45" s="47"/>
      <c r="AM45" s="47"/>
    </row>
    <row r="46" spans="2:39" ht="19" thickBot="1" x14ac:dyDescent="0.4">
      <c r="B46" s="29">
        <v>23</v>
      </c>
      <c r="C46" s="8"/>
      <c r="D46" s="8"/>
      <c r="E46" s="8"/>
      <c r="F46" s="19"/>
      <c r="G46" s="19"/>
      <c r="H46" s="21" t="s">
        <v>32</v>
      </c>
      <c r="I46" s="12"/>
      <c r="J46" s="26"/>
      <c r="K46" s="47">
        <f t="shared" si="5"/>
        <v>0</v>
      </c>
      <c r="L46" s="47">
        <f t="shared" si="5"/>
        <v>0</v>
      </c>
      <c r="M46" s="47">
        <f t="shared" si="5"/>
        <v>0</v>
      </c>
      <c r="N46" s="153">
        <f t="shared" si="5"/>
        <v>0</v>
      </c>
      <c r="O46" s="153">
        <f t="shared" si="5"/>
        <v>0</v>
      </c>
      <c r="P46" s="47" t="str">
        <f t="shared" si="4"/>
        <v>Select</v>
      </c>
      <c r="Q46" s="47" t="str">
        <f t="shared" si="2"/>
        <v>Select</v>
      </c>
      <c r="R46" s="47">
        <f t="shared" si="3"/>
        <v>0</v>
      </c>
      <c r="S46" s="47">
        <f>'Coversheet'!$D$5</f>
        <v>0</v>
      </c>
      <c r="T46" s="47" t="str">
        <f>'Coversheet'!$D$12</f>
        <v>Select</v>
      </c>
      <c r="U46" s="47">
        <f>'Coversheet'!$H$14</f>
        <v>0</v>
      </c>
      <c r="V46" s="47">
        <f>'Coversheet'!$H$15</f>
        <v>0</v>
      </c>
      <c r="W46" s="47">
        <f>'Coversheet'!$D$6</f>
        <v>0</v>
      </c>
      <c r="X46" s="47" t="str">
        <f>'Coversheet'!$B$1</f>
        <v>Retail Collaborative Program Report v 01/2024</v>
      </c>
      <c r="Y46" s="147">
        <f>'Coversheet'!$G$15</f>
        <v>0</v>
      </c>
      <c r="Z46" s="47">
        <f>'Coversheet'!$G$16</f>
        <v>0</v>
      </c>
      <c r="AA46" s="271" t="str">
        <f>'Coversheet'!$D$7</f>
        <v>Select Recipient Name</v>
      </c>
      <c r="AB46" s="271" t="str">
        <f>'Coversheet'!$E$7</f>
        <v>Select Recipient Name</v>
      </c>
      <c r="AC46" s="271" t="str">
        <f>'Coversheet'!$F$7</f>
        <v>Select Recipient Name</v>
      </c>
      <c r="AD46" s="271" t="str">
        <f>'Coversheet'!$G$7</f>
        <v>Select Recipient Name</v>
      </c>
      <c r="AE46" s="47"/>
      <c r="AF46" s="47"/>
      <c r="AG46" s="47"/>
      <c r="AH46" s="47"/>
      <c r="AI46" s="47"/>
      <c r="AJ46" s="47"/>
      <c r="AK46" s="47"/>
      <c r="AL46" s="47"/>
      <c r="AM46" s="47"/>
    </row>
    <row r="47" spans="2:39" ht="19" thickBot="1" x14ac:dyDescent="0.4">
      <c r="B47" s="29">
        <v>24</v>
      </c>
      <c r="C47" s="8"/>
      <c r="D47" s="8"/>
      <c r="E47" s="8"/>
      <c r="F47" s="19"/>
      <c r="G47" s="19"/>
      <c r="H47" s="21" t="s">
        <v>32</v>
      </c>
      <c r="I47" s="12"/>
      <c r="J47" s="26"/>
      <c r="K47" s="47">
        <f t="shared" si="5"/>
        <v>0</v>
      </c>
      <c r="L47" s="47">
        <f t="shared" si="5"/>
        <v>0</v>
      </c>
      <c r="M47" s="47">
        <f t="shared" si="5"/>
        <v>0</v>
      </c>
      <c r="N47" s="153">
        <f t="shared" si="5"/>
        <v>0</v>
      </c>
      <c r="O47" s="153">
        <f t="shared" si="5"/>
        <v>0</v>
      </c>
      <c r="P47" s="47" t="str">
        <f t="shared" si="4"/>
        <v>Select</v>
      </c>
      <c r="Q47" s="47" t="str">
        <f t="shared" si="2"/>
        <v>Select</v>
      </c>
      <c r="R47" s="47">
        <f t="shared" si="3"/>
        <v>0</v>
      </c>
      <c r="S47" s="47">
        <f>'Coversheet'!$D$5</f>
        <v>0</v>
      </c>
      <c r="T47" s="47" t="str">
        <f>'Coversheet'!$D$12</f>
        <v>Select</v>
      </c>
      <c r="U47" s="47">
        <f>'Coversheet'!$H$14</f>
        <v>0</v>
      </c>
      <c r="V47" s="47">
        <f>'Coversheet'!$H$15</f>
        <v>0</v>
      </c>
      <c r="W47" s="47">
        <f>'Coversheet'!$D$6</f>
        <v>0</v>
      </c>
      <c r="X47" s="47" t="str">
        <f>'Coversheet'!$B$1</f>
        <v>Retail Collaborative Program Report v 01/2024</v>
      </c>
      <c r="Y47" s="147">
        <f>'Coversheet'!$G$15</f>
        <v>0</v>
      </c>
      <c r="Z47" s="47">
        <f>'Coversheet'!$G$16</f>
        <v>0</v>
      </c>
      <c r="AA47" s="271" t="str">
        <f>'Coversheet'!$D$7</f>
        <v>Select Recipient Name</v>
      </c>
      <c r="AB47" s="271" t="str">
        <f>'Coversheet'!$E$7</f>
        <v>Select Recipient Name</v>
      </c>
      <c r="AC47" s="271" t="str">
        <f>'Coversheet'!$F$7</f>
        <v>Select Recipient Name</v>
      </c>
      <c r="AD47" s="271" t="str">
        <f>'Coversheet'!$G$7</f>
        <v>Select Recipient Name</v>
      </c>
      <c r="AE47" s="47"/>
      <c r="AF47" s="47"/>
      <c r="AG47" s="47"/>
      <c r="AH47" s="47"/>
      <c r="AI47" s="47"/>
      <c r="AJ47" s="47"/>
      <c r="AK47" s="47"/>
      <c r="AL47" s="47"/>
      <c r="AM47" s="47"/>
    </row>
    <row r="48" spans="2:39" ht="19" thickBot="1" x14ac:dyDescent="0.4">
      <c r="B48" s="29">
        <v>25</v>
      </c>
      <c r="C48" s="8"/>
      <c r="D48" s="8"/>
      <c r="E48" s="8"/>
      <c r="F48" s="19"/>
      <c r="G48" s="19"/>
      <c r="H48" s="21" t="s">
        <v>32</v>
      </c>
      <c r="I48" s="12"/>
      <c r="J48" s="26"/>
      <c r="K48" s="47">
        <f t="shared" si="5"/>
        <v>0</v>
      </c>
      <c r="L48" s="47">
        <f t="shared" si="5"/>
        <v>0</v>
      </c>
      <c r="M48" s="47">
        <f t="shared" si="5"/>
        <v>0</v>
      </c>
      <c r="N48" s="153">
        <f t="shared" si="5"/>
        <v>0</v>
      </c>
      <c r="O48" s="153">
        <f t="shared" si="5"/>
        <v>0</v>
      </c>
      <c r="P48" s="47" t="str">
        <f t="shared" si="4"/>
        <v>Select</v>
      </c>
      <c r="Q48" s="47" t="str">
        <f t="shared" si="2"/>
        <v>Select</v>
      </c>
      <c r="R48" s="47">
        <f t="shared" si="3"/>
        <v>0</v>
      </c>
      <c r="S48" s="47">
        <f>'Coversheet'!$D$5</f>
        <v>0</v>
      </c>
      <c r="T48" s="47" t="str">
        <f>'Coversheet'!$D$12</f>
        <v>Select</v>
      </c>
      <c r="U48" s="47">
        <f>'Coversheet'!$H$14</f>
        <v>0</v>
      </c>
      <c r="V48" s="47">
        <f>'Coversheet'!$H$15</f>
        <v>0</v>
      </c>
      <c r="W48" s="47">
        <f>'Coversheet'!$D$6</f>
        <v>0</v>
      </c>
      <c r="X48" s="47" t="str">
        <f>'Coversheet'!$B$1</f>
        <v>Retail Collaborative Program Report v 01/2024</v>
      </c>
      <c r="Y48" s="147">
        <f>'Coversheet'!$G$15</f>
        <v>0</v>
      </c>
      <c r="Z48" s="47">
        <f>'Coversheet'!$G$16</f>
        <v>0</v>
      </c>
      <c r="AA48" s="271" t="str">
        <f>'Coversheet'!$D$7</f>
        <v>Select Recipient Name</v>
      </c>
      <c r="AB48" s="271" t="str">
        <f>'Coversheet'!$E$7</f>
        <v>Select Recipient Name</v>
      </c>
      <c r="AC48" s="271" t="str">
        <f>'Coversheet'!$F$7</f>
        <v>Select Recipient Name</v>
      </c>
      <c r="AD48" s="271" t="str">
        <f>'Coversheet'!$G$7</f>
        <v>Select Recipient Name</v>
      </c>
      <c r="AE48" s="47"/>
      <c r="AF48" s="47"/>
      <c r="AG48" s="47"/>
      <c r="AH48" s="47"/>
      <c r="AI48" s="47"/>
      <c r="AJ48" s="47"/>
      <c r="AK48" s="47"/>
      <c r="AL48" s="47"/>
      <c r="AM48" s="47"/>
    </row>
    <row r="49" spans="2:39" ht="19" thickBot="1" x14ac:dyDescent="0.4">
      <c r="B49" s="29">
        <v>26</v>
      </c>
      <c r="C49" s="8"/>
      <c r="D49" s="8"/>
      <c r="E49" s="8"/>
      <c r="F49" s="19"/>
      <c r="G49" s="19"/>
      <c r="H49" s="21" t="s">
        <v>32</v>
      </c>
      <c r="I49" s="12"/>
      <c r="J49" s="26"/>
      <c r="K49" s="47">
        <f t="shared" si="5"/>
        <v>0</v>
      </c>
      <c r="L49" s="47">
        <f t="shared" si="5"/>
        <v>0</v>
      </c>
      <c r="M49" s="47">
        <f t="shared" si="5"/>
        <v>0</v>
      </c>
      <c r="N49" s="153">
        <f t="shared" si="5"/>
        <v>0</v>
      </c>
      <c r="O49" s="153">
        <f t="shared" si="5"/>
        <v>0</v>
      </c>
      <c r="P49" s="47" t="str">
        <f t="shared" si="4"/>
        <v>Select</v>
      </c>
      <c r="Q49" s="47" t="str">
        <f t="shared" si="2"/>
        <v>Select</v>
      </c>
      <c r="R49" s="47">
        <f t="shared" si="3"/>
        <v>0</v>
      </c>
      <c r="S49" s="47">
        <f>'Coversheet'!$D$5</f>
        <v>0</v>
      </c>
      <c r="T49" s="47" t="str">
        <f>'Coversheet'!$D$12</f>
        <v>Select</v>
      </c>
      <c r="U49" s="47">
        <f>'Coversheet'!$H$14</f>
        <v>0</v>
      </c>
      <c r="V49" s="47">
        <f>'Coversheet'!$H$15</f>
        <v>0</v>
      </c>
      <c r="W49" s="47">
        <f>'Coversheet'!$D$6</f>
        <v>0</v>
      </c>
      <c r="X49" s="47" t="str">
        <f>'Coversheet'!$B$1</f>
        <v>Retail Collaborative Program Report v 01/2024</v>
      </c>
      <c r="Y49" s="147">
        <f>'Coversheet'!$G$15</f>
        <v>0</v>
      </c>
      <c r="Z49" s="47">
        <f>'Coversheet'!$G$16</f>
        <v>0</v>
      </c>
      <c r="AA49" s="271" t="str">
        <f>'Coversheet'!$D$7</f>
        <v>Select Recipient Name</v>
      </c>
      <c r="AB49" s="271" t="str">
        <f>'Coversheet'!$E$7</f>
        <v>Select Recipient Name</v>
      </c>
      <c r="AC49" s="271" t="str">
        <f>'Coversheet'!$F$7</f>
        <v>Select Recipient Name</v>
      </c>
      <c r="AD49" s="271" t="str">
        <f>'Coversheet'!$G$7</f>
        <v>Select Recipient Name</v>
      </c>
      <c r="AE49" s="47"/>
      <c r="AF49" s="47"/>
      <c r="AG49" s="47"/>
      <c r="AH49" s="47"/>
      <c r="AI49" s="47"/>
      <c r="AJ49" s="47"/>
      <c r="AK49" s="47"/>
      <c r="AL49" s="47"/>
      <c r="AM49" s="47"/>
    </row>
    <row r="50" spans="2:39" ht="19" thickBot="1" x14ac:dyDescent="0.4">
      <c r="B50" s="29">
        <v>27</v>
      </c>
      <c r="C50" s="8"/>
      <c r="D50" s="8"/>
      <c r="E50" s="8"/>
      <c r="F50" s="19"/>
      <c r="G50" s="19"/>
      <c r="H50" s="21" t="s">
        <v>32</v>
      </c>
      <c r="I50" s="12"/>
      <c r="J50" s="26"/>
      <c r="K50" s="47">
        <f t="shared" si="5"/>
        <v>0</v>
      </c>
      <c r="L50" s="47">
        <f t="shared" si="5"/>
        <v>0</v>
      </c>
      <c r="M50" s="47">
        <f t="shared" si="5"/>
        <v>0</v>
      </c>
      <c r="N50" s="153">
        <f t="shared" si="5"/>
        <v>0</v>
      </c>
      <c r="O50" s="153">
        <f t="shared" si="5"/>
        <v>0</v>
      </c>
      <c r="P50" s="47" t="str">
        <f t="shared" si="4"/>
        <v>Select</v>
      </c>
      <c r="Q50" s="47" t="str">
        <f t="shared" si="2"/>
        <v>Select</v>
      </c>
      <c r="R50" s="47">
        <f t="shared" si="3"/>
        <v>0</v>
      </c>
      <c r="S50" s="47">
        <f>'Coversheet'!$D$5</f>
        <v>0</v>
      </c>
      <c r="T50" s="47" t="str">
        <f>'Coversheet'!$D$12</f>
        <v>Select</v>
      </c>
      <c r="U50" s="47">
        <f>'Coversheet'!$H$14</f>
        <v>0</v>
      </c>
      <c r="V50" s="47">
        <f>'Coversheet'!$H$15</f>
        <v>0</v>
      </c>
      <c r="W50" s="47">
        <f>'Coversheet'!$D$6</f>
        <v>0</v>
      </c>
      <c r="X50" s="47" t="str">
        <f>'Coversheet'!$B$1</f>
        <v>Retail Collaborative Program Report v 01/2024</v>
      </c>
      <c r="Y50" s="147">
        <f>'Coversheet'!$G$15</f>
        <v>0</v>
      </c>
      <c r="Z50" s="47">
        <f>'Coversheet'!$G$16</f>
        <v>0</v>
      </c>
      <c r="AA50" s="271" t="str">
        <f>'Coversheet'!$D$7</f>
        <v>Select Recipient Name</v>
      </c>
      <c r="AB50" s="271" t="str">
        <f>'Coversheet'!$E$7</f>
        <v>Select Recipient Name</v>
      </c>
      <c r="AC50" s="271" t="str">
        <f>'Coversheet'!$F$7</f>
        <v>Select Recipient Name</v>
      </c>
      <c r="AD50" s="271" t="str">
        <f>'Coversheet'!$G$7</f>
        <v>Select Recipient Name</v>
      </c>
      <c r="AE50" s="47"/>
      <c r="AF50" s="47"/>
      <c r="AG50" s="47"/>
      <c r="AH50" s="47"/>
      <c r="AI50" s="47"/>
      <c r="AJ50" s="47"/>
      <c r="AK50" s="47"/>
      <c r="AL50" s="47"/>
      <c r="AM50" s="47"/>
    </row>
    <row r="51" spans="2:39" ht="19" thickBot="1" x14ac:dyDescent="0.4">
      <c r="B51" s="29">
        <v>28</v>
      </c>
      <c r="C51" s="8"/>
      <c r="D51" s="8"/>
      <c r="E51" s="8"/>
      <c r="F51" s="19"/>
      <c r="G51" s="19"/>
      <c r="H51" s="21" t="s">
        <v>32</v>
      </c>
      <c r="I51" s="12"/>
      <c r="J51" s="26"/>
      <c r="K51" s="47">
        <f t="shared" si="5"/>
        <v>0</v>
      </c>
      <c r="L51" s="47">
        <f t="shared" si="5"/>
        <v>0</v>
      </c>
      <c r="M51" s="47">
        <f t="shared" si="5"/>
        <v>0</v>
      </c>
      <c r="N51" s="153">
        <f t="shared" si="5"/>
        <v>0</v>
      </c>
      <c r="O51" s="153">
        <f t="shared" si="5"/>
        <v>0</v>
      </c>
      <c r="P51" s="47" t="str">
        <f t="shared" si="4"/>
        <v>Select</v>
      </c>
      <c r="Q51" s="47" t="str">
        <f t="shared" si="2"/>
        <v>Select</v>
      </c>
      <c r="R51" s="47">
        <f t="shared" si="3"/>
        <v>0</v>
      </c>
      <c r="S51" s="47">
        <f>'Coversheet'!$D$5</f>
        <v>0</v>
      </c>
      <c r="T51" s="47" t="str">
        <f>'Coversheet'!$D$12</f>
        <v>Select</v>
      </c>
      <c r="U51" s="47">
        <f>'Coversheet'!$H$14</f>
        <v>0</v>
      </c>
      <c r="V51" s="47">
        <f>'Coversheet'!$H$15</f>
        <v>0</v>
      </c>
      <c r="W51" s="47">
        <f>'Coversheet'!$D$6</f>
        <v>0</v>
      </c>
      <c r="X51" s="47" t="str">
        <f>'Coversheet'!$B$1</f>
        <v>Retail Collaborative Program Report v 01/2024</v>
      </c>
      <c r="Y51" s="147">
        <f>'Coversheet'!$G$15</f>
        <v>0</v>
      </c>
      <c r="Z51" s="47">
        <f>'Coversheet'!$G$16</f>
        <v>0</v>
      </c>
      <c r="AA51" s="271" t="str">
        <f>'Coversheet'!$D$7</f>
        <v>Select Recipient Name</v>
      </c>
      <c r="AB51" s="271" t="str">
        <f>'Coversheet'!$E$7</f>
        <v>Select Recipient Name</v>
      </c>
      <c r="AC51" s="271" t="str">
        <f>'Coversheet'!$F$7</f>
        <v>Select Recipient Name</v>
      </c>
      <c r="AD51" s="271" t="str">
        <f>'Coversheet'!$G$7</f>
        <v>Select Recipient Name</v>
      </c>
      <c r="AE51" s="47"/>
      <c r="AF51" s="47"/>
      <c r="AG51" s="47"/>
      <c r="AH51" s="47"/>
      <c r="AI51" s="47"/>
      <c r="AJ51" s="47"/>
      <c r="AK51" s="47"/>
      <c r="AL51" s="47"/>
      <c r="AM51" s="47"/>
    </row>
    <row r="52" spans="2:39" ht="19" thickBot="1" x14ac:dyDescent="0.4">
      <c r="B52" s="29">
        <v>29</v>
      </c>
      <c r="C52" s="8"/>
      <c r="D52" s="8"/>
      <c r="E52" s="8"/>
      <c r="F52" s="19"/>
      <c r="G52" s="19"/>
      <c r="H52" s="21" t="s">
        <v>32</v>
      </c>
      <c r="I52" s="12"/>
      <c r="J52" s="26"/>
      <c r="K52" s="47">
        <f t="shared" si="5"/>
        <v>0</v>
      </c>
      <c r="L52" s="47">
        <f t="shared" si="5"/>
        <v>0</v>
      </c>
      <c r="M52" s="47">
        <f t="shared" si="5"/>
        <v>0</v>
      </c>
      <c r="N52" s="153">
        <f t="shared" si="5"/>
        <v>0</v>
      </c>
      <c r="O52" s="153">
        <f t="shared" si="5"/>
        <v>0</v>
      </c>
      <c r="P52" s="47" t="str">
        <f t="shared" si="4"/>
        <v>Select</v>
      </c>
      <c r="Q52" s="47" t="str">
        <f t="shared" si="2"/>
        <v>Select</v>
      </c>
      <c r="R52" s="47">
        <f t="shared" si="3"/>
        <v>0</v>
      </c>
      <c r="S52" s="47">
        <f>'Coversheet'!$D$5</f>
        <v>0</v>
      </c>
      <c r="T52" s="47" t="str">
        <f>'Coversheet'!$D$12</f>
        <v>Select</v>
      </c>
      <c r="U52" s="47">
        <f>'Coversheet'!$H$14</f>
        <v>0</v>
      </c>
      <c r="V52" s="47">
        <f>'Coversheet'!$H$15</f>
        <v>0</v>
      </c>
      <c r="W52" s="47">
        <f>'Coversheet'!$D$6</f>
        <v>0</v>
      </c>
      <c r="X52" s="47" t="str">
        <f>'Coversheet'!$B$1</f>
        <v>Retail Collaborative Program Report v 01/2024</v>
      </c>
      <c r="Y52" s="147">
        <f>'Coversheet'!$G$15</f>
        <v>0</v>
      </c>
      <c r="Z52" s="47">
        <f>'Coversheet'!$G$16</f>
        <v>0</v>
      </c>
      <c r="AA52" s="271" t="str">
        <f>'Coversheet'!$D$7</f>
        <v>Select Recipient Name</v>
      </c>
      <c r="AB52" s="271" t="str">
        <f>'Coversheet'!$E$7</f>
        <v>Select Recipient Name</v>
      </c>
      <c r="AC52" s="271" t="str">
        <f>'Coversheet'!$F$7</f>
        <v>Select Recipient Name</v>
      </c>
      <c r="AD52" s="271" t="str">
        <f>'Coversheet'!$G$7</f>
        <v>Select Recipient Name</v>
      </c>
      <c r="AE52" s="47"/>
      <c r="AF52" s="47"/>
      <c r="AG52" s="47"/>
      <c r="AH52" s="47"/>
      <c r="AI52" s="47"/>
      <c r="AJ52" s="47"/>
      <c r="AK52" s="47"/>
      <c r="AL52" s="47"/>
      <c r="AM52" s="47"/>
    </row>
    <row r="53" spans="2:39" ht="19" thickBot="1" x14ac:dyDescent="0.4">
      <c r="B53" s="29">
        <v>30</v>
      </c>
      <c r="C53" s="8"/>
      <c r="D53" s="8"/>
      <c r="E53" s="8"/>
      <c r="F53" s="19"/>
      <c r="G53" s="19"/>
      <c r="H53" s="21" t="s">
        <v>32</v>
      </c>
      <c r="I53" s="12"/>
      <c r="J53" s="26"/>
      <c r="K53" s="47">
        <f t="shared" si="5"/>
        <v>0</v>
      </c>
      <c r="L53" s="47">
        <f t="shared" si="5"/>
        <v>0</v>
      </c>
      <c r="M53" s="47">
        <f t="shared" si="5"/>
        <v>0</v>
      </c>
      <c r="N53" s="153">
        <f t="shared" si="5"/>
        <v>0</v>
      </c>
      <c r="O53" s="153">
        <f t="shared" si="5"/>
        <v>0</v>
      </c>
      <c r="P53" s="47" t="str">
        <f t="shared" si="4"/>
        <v>Select</v>
      </c>
      <c r="Q53" s="47" t="str">
        <f t="shared" si="2"/>
        <v>Select</v>
      </c>
      <c r="R53" s="47">
        <f t="shared" si="3"/>
        <v>0</v>
      </c>
      <c r="S53" s="47">
        <f>'Coversheet'!$D$5</f>
        <v>0</v>
      </c>
      <c r="T53" s="47" t="str">
        <f>'Coversheet'!$D$12</f>
        <v>Select</v>
      </c>
      <c r="U53" s="47">
        <f>'Coversheet'!$H$14</f>
        <v>0</v>
      </c>
      <c r="V53" s="47">
        <f>'Coversheet'!$H$15</f>
        <v>0</v>
      </c>
      <c r="W53" s="47">
        <f>'Coversheet'!$D$6</f>
        <v>0</v>
      </c>
      <c r="X53" s="47" t="str">
        <f>'Coversheet'!$B$1</f>
        <v>Retail Collaborative Program Report v 01/2024</v>
      </c>
      <c r="Y53" s="147">
        <f>'Coversheet'!$G$15</f>
        <v>0</v>
      </c>
      <c r="Z53" s="47">
        <f>'Coversheet'!$G$16</f>
        <v>0</v>
      </c>
      <c r="AA53" s="271" t="str">
        <f>'Coversheet'!$D$7</f>
        <v>Select Recipient Name</v>
      </c>
      <c r="AB53" s="271" t="str">
        <f>'Coversheet'!$E$7</f>
        <v>Select Recipient Name</v>
      </c>
      <c r="AC53" s="271" t="str">
        <f>'Coversheet'!$F$7</f>
        <v>Select Recipient Name</v>
      </c>
      <c r="AD53" s="271" t="str">
        <f>'Coversheet'!$G$7</f>
        <v>Select Recipient Name</v>
      </c>
      <c r="AE53" s="47"/>
      <c r="AF53" s="47"/>
      <c r="AG53" s="47"/>
      <c r="AH53" s="47"/>
      <c r="AI53" s="47"/>
      <c r="AJ53" s="47"/>
      <c r="AK53" s="47"/>
      <c r="AL53" s="47"/>
      <c r="AM53" s="47"/>
    </row>
    <row r="54" spans="2:39" ht="19" thickBot="1" x14ac:dyDescent="0.4">
      <c r="B54" s="29">
        <v>31</v>
      </c>
      <c r="C54" s="8"/>
      <c r="D54" s="8"/>
      <c r="E54" s="8"/>
      <c r="F54" s="19"/>
      <c r="G54" s="19"/>
      <c r="H54" s="21" t="s">
        <v>32</v>
      </c>
      <c r="I54" s="12"/>
      <c r="J54" s="26"/>
      <c r="K54" s="47">
        <f t="shared" si="5"/>
        <v>0</v>
      </c>
      <c r="L54" s="47">
        <f t="shared" si="5"/>
        <v>0</v>
      </c>
      <c r="M54" s="47">
        <f t="shared" si="5"/>
        <v>0</v>
      </c>
      <c r="N54" s="153">
        <f t="shared" si="5"/>
        <v>0</v>
      </c>
      <c r="O54" s="153">
        <f t="shared" si="5"/>
        <v>0</v>
      </c>
      <c r="P54" s="47" t="str">
        <f t="shared" si="4"/>
        <v>Select</v>
      </c>
      <c r="Q54" s="47" t="str">
        <f t="shared" si="2"/>
        <v>Select</v>
      </c>
      <c r="R54" s="47">
        <f t="shared" si="3"/>
        <v>0</v>
      </c>
      <c r="S54" s="47">
        <f>'Coversheet'!$D$5</f>
        <v>0</v>
      </c>
      <c r="T54" s="47" t="str">
        <f>'Coversheet'!$D$12</f>
        <v>Select</v>
      </c>
      <c r="U54" s="47">
        <f>'Coversheet'!$H$14</f>
        <v>0</v>
      </c>
      <c r="V54" s="47">
        <f>'Coversheet'!$H$15</f>
        <v>0</v>
      </c>
      <c r="W54" s="47">
        <f>'Coversheet'!$D$6</f>
        <v>0</v>
      </c>
      <c r="X54" s="47" t="str">
        <f>'Coversheet'!$B$1</f>
        <v>Retail Collaborative Program Report v 01/2024</v>
      </c>
      <c r="Y54" s="147">
        <f>'Coversheet'!$G$15</f>
        <v>0</v>
      </c>
      <c r="Z54" s="47">
        <f>'Coversheet'!$G$16</f>
        <v>0</v>
      </c>
      <c r="AA54" s="271" t="str">
        <f>'Coversheet'!$D$7</f>
        <v>Select Recipient Name</v>
      </c>
      <c r="AB54" s="271" t="str">
        <f>'Coversheet'!$E$7</f>
        <v>Select Recipient Name</v>
      </c>
      <c r="AC54" s="271" t="str">
        <f>'Coversheet'!$F$7</f>
        <v>Select Recipient Name</v>
      </c>
      <c r="AD54" s="271" t="str">
        <f>'Coversheet'!$G$7</f>
        <v>Select Recipient Name</v>
      </c>
      <c r="AE54" s="47"/>
      <c r="AF54" s="47"/>
      <c r="AG54" s="47"/>
      <c r="AH54" s="47"/>
      <c r="AI54" s="47"/>
      <c r="AJ54" s="47"/>
      <c r="AK54" s="47"/>
      <c r="AL54" s="47"/>
      <c r="AM54" s="47"/>
    </row>
    <row r="55" spans="2:39" ht="19" thickBot="1" x14ac:dyDescent="0.4">
      <c r="B55" s="29">
        <v>32</v>
      </c>
      <c r="C55" s="8"/>
      <c r="D55" s="8"/>
      <c r="E55" s="8"/>
      <c r="F55" s="19"/>
      <c r="G55" s="19"/>
      <c r="H55" s="21" t="s">
        <v>32</v>
      </c>
      <c r="I55" s="12"/>
      <c r="J55" s="26"/>
      <c r="K55" s="47">
        <f t="shared" si="5"/>
        <v>0</v>
      </c>
      <c r="L55" s="47">
        <f t="shared" si="5"/>
        <v>0</v>
      </c>
      <c r="M55" s="47">
        <f t="shared" si="5"/>
        <v>0</v>
      </c>
      <c r="N55" s="153">
        <f t="shared" si="5"/>
        <v>0</v>
      </c>
      <c r="O55" s="153">
        <f t="shared" si="5"/>
        <v>0</v>
      </c>
      <c r="P55" s="47" t="str">
        <f t="shared" si="4"/>
        <v>Select</v>
      </c>
      <c r="Q55" s="47" t="str">
        <f t="shared" si="2"/>
        <v>Select</v>
      </c>
      <c r="R55" s="47">
        <f t="shared" si="3"/>
        <v>0</v>
      </c>
      <c r="S55" s="47">
        <f>'Coversheet'!$D$5</f>
        <v>0</v>
      </c>
      <c r="T55" s="47" t="str">
        <f>'Coversheet'!$D$12</f>
        <v>Select</v>
      </c>
      <c r="U55" s="47">
        <f>'Coversheet'!$H$14</f>
        <v>0</v>
      </c>
      <c r="V55" s="47">
        <f>'Coversheet'!$H$15</f>
        <v>0</v>
      </c>
      <c r="W55" s="47">
        <f>'Coversheet'!$D$6</f>
        <v>0</v>
      </c>
      <c r="X55" s="47" t="str">
        <f>'Coversheet'!$B$1</f>
        <v>Retail Collaborative Program Report v 01/2024</v>
      </c>
      <c r="Y55" s="147">
        <f>'Coversheet'!$G$15</f>
        <v>0</v>
      </c>
      <c r="Z55" s="47">
        <f>'Coversheet'!$G$16</f>
        <v>0</v>
      </c>
      <c r="AA55" s="271" t="str">
        <f>'Coversheet'!$D$7</f>
        <v>Select Recipient Name</v>
      </c>
      <c r="AB55" s="271" t="str">
        <f>'Coversheet'!$E$7</f>
        <v>Select Recipient Name</v>
      </c>
      <c r="AC55" s="271" t="str">
        <f>'Coversheet'!$F$7</f>
        <v>Select Recipient Name</v>
      </c>
      <c r="AD55" s="271" t="str">
        <f>'Coversheet'!$G$7</f>
        <v>Select Recipient Name</v>
      </c>
      <c r="AE55" s="47"/>
      <c r="AF55" s="47"/>
      <c r="AG55" s="47"/>
      <c r="AH55" s="47"/>
      <c r="AI55" s="47"/>
      <c r="AJ55" s="47"/>
      <c r="AK55" s="47"/>
      <c r="AL55" s="47"/>
      <c r="AM55" s="47"/>
    </row>
    <row r="56" spans="2:39" ht="19" thickBot="1" x14ac:dyDescent="0.4">
      <c r="B56" s="29">
        <v>33</v>
      </c>
      <c r="C56" s="8"/>
      <c r="D56" s="8"/>
      <c r="E56" s="8"/>
      <c r="F56" s="19"/>
      <c r="G56" s="19"/>
      <c r="H56" s="21" t="s">
        <v>32</v>
      </c>
      <c r="I56" s="12"/>
      <c r="J56" s="26"/>
      <c r="K56" s="47">
        <f t="shared" si="5"/>
        <v>0</v>
      </c>
      <c r="L56" s="47">
        <f t="shared" si="5"/>
        <v>0</v>
      </c>
      <c r="M56" s="47">
        <f t="shared" si="5"/>
        <v>0</v>
      </c>
      <c r="N56" s="153">
        <f t="shared" si="5"/>
        <v>0</v>
      </c>
      <c r="O56" s="153">
        <f t="shared" si="5"/>
        <v>0</v>
      </c>
      <c r="P56" s="47" t="str">
        <f t="shared" si="4"/>
        <v>Select</v>
      </c>
      <c r="Q56" s="47" t="str">
        <f t="shared" si="2"/>
        <v>Select</v>
      </c>
      <c r="R56" s="47">
        <f t="shared" si="3"/>
        <v>0</v>
      </c>
      <c r="S56" s="47">
        <f>'Coversheet'!$D$5</f>
        <v>0</v>
      </c>
      <c r="T56" s="47" t="str">
        <f>'Coversheet'!$D$12</f>
        <v>Select</v>
      </c>
      <c r="U56" s="47">
        <f>'Coversheet'!$H$14</f>
        <v>0</v>
      </c>
      <c r="V56" s="47">
        <f>'Coversheet'!$H$15</f>
        <v>0</v>
      </c>
      <c r="W56" s="47">
        <f>'Coversheet'!$D$6</f>
        <v>0</v>
      </c>
      <c r="X56" s="47" t="str">
        <f>'Coversheet'!$B$1</f>
        <v>Retail Collaborative Program Report v 01/2024</v>
      </c>
      <c r="Y56" s="147">
        <f>'Coversheet'!$G$15</f>
        <v>0</v>
      </c>
      <c r="Z56" s="47">
        <f>'Coversheet'!$G$16</f>
        <v>0</v>
      </c>
      <c r="AA56" s="271" t="str">
        <f>'Coversheet'!$D$7</f>
        <v>Select Recipient Name</v>
      </c>
      <c r="AB56" s="271" t="str">
        <f>'Coversheet'!$E$7</f>
        <v>Select Recipient Name</v>
      </c>
      <c r="AC56" s="271" t="str">
        <f>'Coversheet'!$F$7</f>
        <v>Select Recipient Name</v>
      </c>
      <c r="AD56" s="271" t="str">
        <f>'Coversheet'!$G$7</f>
        <v>Select Recipient Name</v>
      </c>
      <c r="AE56" s="47"/>
      <c r="AF56" s="47"/>
      <c r="AG56" s="47"/>
      <c r="AH56" s="47"/>
      <c r="AI56" s="47"/>
      <c r="AJ56" s="47"/>
      <c r="AK56" s="47"/>
      <c r="AL56" s="47"/>
      <c r="AM56" s="47"/>
    </row>
    <row r="57" spans="2:39" ht="19" thickBot="1" x14ac:dyDescent="0.4">
      <c r="B57" s="29">
        <v>34</v>
      </c>
      <c r="C57" s="8"/>
      <c r="D57" s="8"/>
      <c r="E57" s="8"/>
      <c r="F57" s="19"/>
      <c r="G57" s="19"/>
      <c r="H57" s="21" t="s">
        <v>32</v>
      </c>
      <c r="I57" s="12"/>
      <c r="J57" s="26"/>
      <c r="K57" s="47">
        <f t="shared" ref="K57:O58" si="6">C57</f>
        <v>0</v>
      </c>
      <c r="L57" s="47">
        <f t="shared" si="6"/>
        <v>0</v>
      </c>
      <c r="M57" s="47">
        <f t="shared" si="6"/>
        <v>0</v>
      </c>
      <c r="N57" s="153">
        <f t="shared" si="6"/>
        <v>0</v>
      </c>
      <c r="O57" s="153">
        <f t="shared" si="6"/>
        <v>0</v>
      </c>
      <c r="P57" s="47" t="str">
        <f t="shared" si="4"/>
        <v>Select</v>
      </c>
      <c r="Q57" s="47" t="str">
        <f t="shared" si="2"/>
        <v>Select</v>
      </c>
      <c r="R57" s="47">
        <f t="shared" si="3"/>
        <v>0</v>
      </c>
      <c r="S57" s="47">
        <f>'Coversheet'!$D$5</f>
        <v>0</v>
      </c>
      <c r="T57" s="47" t="str">
        <f>'Coversheet'!$D$12</f>
        <v>Select</v>
      </c>
      <c r="U57" s="47">
        <f>'Coversheet'!$H$14</f>
        <v>0</v>
      </c>
      <c r="V57" s="47">
        <f>'Coversheet'!$H$15</f>
        <v>0</v>
      </c>
      <c r="W57" s="47">
        <f>'Coversheet'!$D$6</f>
        <v>0</v>
      </c>
      <c r="X57" s="47" t="str">
        <f>'Coversheet'!$B$1</f>
        <v>Retail Collaborative Program Report v 01/2024</v>
      </c>
      <c r="Y57" s="147">
        <f>'Coversheet'!$G$15</f>
        <v>0</v>
      </c>
      <c r="Z57" s="47">
        <f>'Coversheet'!$G$16</f>
        <v>0</v>
      </c>
      <c r="AA57" s="271" t="str">
        <f>'Coversheet'!$D$7</f>
        <v>Select Recipient Name</v>
      </c>
      <c r="AB57" s="271" t="str">
        <f>'Coversheet'!$E$7</f>
        <v>Select Recipient Name</v>
      </c>
      <c r="AC57" s="271" t="str">
        <f>'Coversheet'!$F$7</f>
        <v>Select Recipient Name</v>
      </c>
      <c r="AD57" s="271" t="str">
        <f>'Coversheet'!$G$7</f>
        <v>Select Recipient Name</v>
      </c>
      <c r="AE57" s="47"/>
      <c r="AF57" s="47"/>
      <c r="AG57" s="47"/>
      <c r="AH57" s="47"/>
      <c r="AI57" s="47"/>
      <c r="AJ57" s="47"/>
      <c r="AK57" s="47"/>
      <c r="AL57" s="47"/>
      <c r="AM57" s="47"/>
    </row>
    <row r="58" spans="2:39" ht="21" customHeight="1" thickBot="1" x14ac:dyDescent="0.4">
      <c r="B58" s="29">
        <v>35</v>
      </c>
      <c r="C58" s="8"/>
      <c r="D58" s="8"/>
      <c r="E58" s="8"/>
      <c r="F58" s="19"/>
      <c r="G58" s="19"/>
      <c r="H58" s="21" t="s">
        <v>32</v>
      </c>
      <c r="I58" s="57"/>
      <c r="J58" s="26"/>
      <c r="K58" s="47">
        <f t="shared" si="6"/>
        <v>0</v>
      </c>
      <c r="L58" s="47">
        <f t="shared" si="6"/>
        <v>0</v>
      </c>
      <c r="M58" s="47">
        <f t="shared" si="6"/>
        <v>0</v>
      </c>
      <c r="N58" s="153">
        <f t="shared" si="6"/>
        <v>0</v>
      </c>
      <c r="O58" s="153">
        <f t="shared" si="6"/>
        <v>0</v>
      </c>
      <c r="P58" s="47" t="str">
        <f t="shared" si="4"/>
        <v>Select</v>
      </c>
      <c r="Q58" s="47" t="str">
        <f t="shared" si="2"/>
        <v>Select</v>
      </c>
      <c r="R58" s="47">
        <f t="shared" si="3"/>
        <v>0</v>
      </c>
      <c r="S58" s="47">
        <f>'Coversheet'!$D$5</f>
        <v>0</v>
      </c>
      <c r="T58" s="47" t="str">
        <f>'Coversheet'!$D$12</f>
        <v>Select</v>
      </c>
      <c r="U58" s="47">
        <f>'Coversheet'!$H$14</f>
        <v>0</v>
      </c>
      <c r="V58" s="47">
        <f>'Coversheet'!$H$15</f>
        <v>0</v>
      </c>
      <c r="W58" s="47">
        <f>'Coversheet'!$D$6</f>
        <v>0</v>
      </c>
      <c r="X58" s="47" t="str">
        <f>'Coversheet'!$B$1</f>
        <v>Retail Collaborative Program Report v 01/2024</v>
      </c>
      <c r="Y58" s="147">
        <f>'Coversheet'!$G$15</f>
        <v>0</v>
      </c>
      <c r="Z58" s="47">
        <f>'Coversheet'!$G$16</f>
        <v>0</v>
      </c>
      <c r="AA58" s="271" t="str">
        <f>'Coversheet'!$D$7</f>
        <v>Select Recipient Name</v>
      </c>
      <c r="AB58" s="271" t="str">
        <f>'Coversheet'!$E$7</f>
        <v>Select Recipient Name</v>
      </c>
      <c r="AC58" s="271" t="str">
        <f>'Coversheet'!$F$7</f>
        <v>Select Recipient Name</v>
      </c>
      <c r="AD58" s="271" t="str">
        <f>'Coversheet'!$G$7</f>
        <v>Select Recipient Name</v>
      </c>
      <c r="AE58" s="47"/>
      <c r="AF58" s="47"/>
      <c r="AG58" s="47"/>
      <c r="AH58" s="47"/>
      <c r="AI58" s="47"/>
      <c r="AJ58" s="47"/>
      <c r="AK58" s="47"/>
      <c r="AL58" s="47"/>
      <c r="AM58" s="47"/>
    </row>
    <row r="59" spans="2:39" x14ac:dyDescent="0.35">
      <c r="B59" s="26"/>
      <c r="C59" s="26"/>
      <c r="D59" s="26"/>
      <c r="E59" s="26"/>
      <c r="G59" s="26"/>
      <c r="H59" s="26"/>
      <c r="I59" s="26"/>
      <c r="J59" s="26"/>
      <c r="AE59" s="26"/>
      <c r="AF59" s="26"/>
      <c r="AG59" s="26"/>
      <c r="AH59" s="26"/>
      <c r="AI59" s="26"/>
      <c r="AJ59" s="26"/>
      <c r="AK59" s="26"/>
      <c r="AL59" s="26"/>
      <c r="AM59" s="26"/>
    </row>
    <row r="60" spans="2:39" x14ac:dyDescent="0.35">
      <c r="B60" s="26"/>
      <c r="C60" s="26"/>
      <c r="D60" s="26"/>
      <c r="E60" s="26"/>
      <c r="G60" s="26"/>
      <c r="H60" s="26" t="s">
        <v>97</v>
      </c>
      <c r="I60" s="26"/>
      <c r="J60" s="26"/>
      <c r="AE60" s="26"/>
      <c r="AF60" s="26"/>
      <c r="AG60" s="26"/>
      <c r="AH60" s="26"/>
      <c r="AI60" s="26"/>
      <c r="AJ60" s="26"/>
      <c r="AK60" s="26"/>
      <c r="AL60" s="26"/>
      <c r="AM60" s="26"/>
    </row>
  </sheetData>
  <sheetProtection algorithmName="SHA-512" hashValue="ZjxXFFV36+A6pWfXywc/5bJdePmi7gRP+J/mxk7jKB3ML0VpG9DX9SNcL/RrGsQUiR8g+06qP8nbiscSc8YAZw==" saltValue="9hLMPIOz5MYuoWe6/P9dUg==" spinCount="100000" sheet="1" objects="1" scenarios="1" formatCells="0" formatRows="0" selectLockedCells="1"/>
  <phoneticPr fontId="3" type="noConversion"/>
  <dataValidations count="5">
    <dataValidation type="list" allowBlank="1" showInputMessage="1" showErrorMessage="1" sqref="I22" xr:uid="{FBC8F7F0-05D6-4B49-803D-28FE5136677C}">
      <formula1>"No change from Mid-Year personnel report, See changes from Mid-Year personnel report below, Select"</formula1>
    </dataValidation>
    <dataValidation type="list" allowBlank="1" showInputMessage="1" showErrorMessage="1" sqref="H24:H58" xr:uid="{BB16EA5E-578A-45AC-A2BE-4065DC553C6A}">
      <formula1>"Updated title role and/or months funded, New project personnel*, Removed from project*, Select"</formula1>
    </dataValidation>
    <dataValidation type="decimal" allowBlank="1" showInputMessage="1" showErrorMessage="1" errorTitle="Maximum 12 months" error="Enter number of months for this 12 month budget period only. For example, a fully funded staff member = 12.00 months_x000a_" sqref="G24:G58" xr:uid="{16E7DF6F-2E94-43FA-8FB0-148EA88A28F8}">
      <formula1>0</formula1>
      <formula2>12</formula2>
    </dataValidation>
    <dataValidation type="decimal" allowBlank="1" showInputMessage="1" showErrorMessage="1" sqref="G59" xr:uid="{64272717-CF48-4F1F-99D5-705A4B1992EC}">
      <formula1>0</formula1>
      <formula2>12</formula2>
    </dataValidation>
    <dataValidation type="decimal" allowBlank="1" showInputMessage="1" showErrorMessage="1" errorTitle="Maximum 12 months" error="Enter number of months effort for this 12 month budget period only. For example, a fully devoted project staff member = 12.00 months_x000a_" sqref="F24:F58" xr:uid="{4CE37BBC-8F50-4DCD-8BE3-26AFDB1A45C5}">
      <formula1>0</formula1>
      <formula2>12</formula2>
    </dataValidation>
  </dataValidations>
  <pageMargins left="0.2" right="0.5" top="0.5" bottom="0.5" header="0.3" footer="0.3"/>
  <pageSetup orientation="landscape"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F692-E1A2-42A5-B407-87A2278B0B8C}">
  <sheetPr>
    <tabColor theme="5" tint="0.79998168889431442"/>
  </sheetPr>
  <dimension ref="A1:AJ54"/>
  <sheetViews>
    <sheetView showGridLines="0" zoomScaleNormal="100" workbookViewId="0">
      <selection activeCell="A3" sqref="A3"/>
    </sheetView>
  </sheetViews>
  <sheetFormatPr defaultColWidth="8.81640625" defaultRowHeight="14.5" x14ac:dyDescent="0.35"/>
  <cols>
    <col min="1" max="1" width="4" style="26" customWidth="1"/>
    <col min="2" max="2" width="4.26953125" style="26" customWidth="1"/>
    <col min="3" max="3" width="46.26953125" style="26" customWidth="1"/>
    <col min="4" max="9" width="23.81640625" style="26" customWidth="1"/>
    <col min="10" max="10" width="4.453125" style="26" customWidth="1"/>
    <col min="11" max="14" width="4.453125" style="47" customWidth="1"/>
    <col min="15" max="15" width="29" style="47" hidden="1" customWidth="1"/>
    <col min="16" max="16" width="29.1796875" style="47" hidden="1" customWidth="1"/>
    <col min="17" max="17" width="31.54296875" style="47" hidden="1" customWidth="1"/>
    <col min="18" max="18" width="29.1796875" style="47" hidden="1" customWidth="1"/>
    <col min="19" max="19" width="27" style="47" hidden="1" customWidth="1"/>
    <col min="20" max="20" width="23.453125" style="47" hidden="1" customWidth="1"/>
    <col min="21" max="22" width="24" style="47" hidden="1" customWidth="1"/>
    <col min="23" max="23" width="20.54296875" style="47" hidden="1" customWidth="1"/>
    <col min="24" max="24" width="23" style="47" hidden="1" customWidth="1"/>
    <col min="25" max="25" width="21.1796875" style="47" hidden="1" customWidth="1"/>
    <col min="26" max="28" width="28.81640625" style="47" hidden="1" customWidth="1"/>
    <col min="29" max="29" width="36" style="47" hidden="1" customWidth="1"/>
    <col min="30" max="30" width="28.81640625" style="47" hidden="1" customWidth="1"/>
    <col min="31" max="34" width="28.81640625" style="207" hidden="1" customWidth="1"/>
    <col min="35" max="35" width="28.81640625" style="47" hidden="1" customWidth="1"/>
    <col min="36" max="36" width="8.81640625" style="47"/>
    <col min="37" max="16384" width="8.81640625" style="26"/>
  </cols>
  <sheetData>
    <row r="1" spans="1:2" x14ac:dyDescent="0.35">
      <c r="A1" s="27"/>
      <c r="B1" s="143" t="str">
        <f>Sheet1!$A$1</f>
        <v>Retail Collaborative Program Report v 01/2024</v>
      </c>
    </row>
    <row r="2" spans="1:2" ht="18.75" customHeight="1" x14ac:dyDescent="0.35"/>
    <row r="3" spans="1:2" ht="18.75" customHeight="1" x14ac:dyDescent="0.35">
      <c r="A3" s="27"/>
    </row>
    <row r="4" spans="1:2" ht="15.75" customHeight="1" x14ac:dyDescent="0.35">
      <c r="A4" s="27"/>
    </row>
    <row r="5" spans="1:2" ht="15.75" customHeight="1" x14ac:dyDescent="0.35">
      <c r="A5" s="27"/>
    </row>
    <row r="6" spans="1:2" ht="15.75" customHeight="1" x14ac:dyDescent="0.35">
      <c r="A6" s="27"/>
    </row>
    <row r="7" spans="1:2" ht="15.75" customHeight="1" x14ac:dyDescent="0.35">
      <c r="A7" s="27"/>
    </row>
    <row r="8" spans="1:2" ht="15.75" customHeight="1" x14ac:dyDescent="0.35">
      <c r="A8" s="27"/>
    </row>
    <row r="9" spans="1:2" ht="15.75" customHeight="1" x14ac:dyDescent="0.35">
      <c r="A9" s="27"/>
    </row>
    <row r="10" spans="1:2" ht="15.75" customHeight="1" x14ac:dyDescent="0.35">
      <c r="A10" s="27"/>
    </row>
    <row r="11" spans="1:2" ht="15.75" customHeight="1" x14ac:dyDescent="0.35">
      <c r="A11" s="27"/>
    </row>
    <row r="12" spans="1:2" ht="15.75" customHeight="1" x14ac:dyDescent="0.35">
      <c r="A12" s="27"/>
    </row>
    <row r="13" spans="1:2" ht="15.75" customHeight="1" x14ac:dyDescent="0.35">
      <c r="A13" s="27"/>
    </row>
    <row r="14" spans="1:2" ht="15.75" customHeight="1" x14ac:dyDescent="0.35">
      <c r="A14" s="27"/>
    </row>
    <row r="15" spans="1:2" ht="15.75" customHeight="1" x14ac:dyDescent="0.35">
      <c r="A15" s="27"/>
    </row>
    <row r="16" spans="1:2" ht="15.75" customHeight="1" x14ac:dyDescent="0.35">
      <c r="A16" s="27"/>
    </row>
    <row r="17" spans="1:35" ht="15.75" customHeight="1" x14ac:dyDescent="0.35">
      <c r="A17" s="27"/>
    </row>
    <row r="18" spans="1:35" ht="20.25" customHeight="1" x14ac:dyDescent="0.35">
      <c r="A18" s="27"/>
    </row>
    <row r="19" spans="1:35" ht="9.75" customHeight="1" x14ac:dyDescent="0.35">
      <c r="A19" s="27"/>
    </row>
    <row r="20" spans="1:35" ht="9.75" customHeight="1" x14ac:dyDescent="0.35">
      <c r="A20" s="27"/>
    </row>
    <row r="21" spans="1:35" ht="9.75" customHeight="1" x14ac:dyDescent="0.35">
      <c r="A21" s="27"/>
    </row>
    <row r="22" spans="1:35" ht="9.75" customHeight="1" x14ac:dyDescent="0.35">
      <c r="A22" s="27"/>
    </row>
    <row r="23" spans="1:35" ht="9.75" customHeight="1" x14ac:dyDescent="0.35">
      <c r="A23" s="27"/>
    </row>
    <row r="24" spans="1:35" ht="9.75" customHeight="1" x14ac:dyDescent="0.35">
      <c r="A24" s="27"/>
    </row>
    <row r="25" spans="1:35" ht="9.75" customHeight="1" x14ac:dyDescent="0.35">
      <c r="A25" s="27"/>
    </row>
    <row r="26" spans="1:35" ht="9.75" customHeight="1" x14ac:dyDescent="0.35"/>
    <row r="29" spans="1:35" ht="18.5" x14ac:dyDescent="0.45">
      <c r="B29" s="28" t="s">
        <v>141</v>
      </c>
    </row>
    <row r="30" spans="1:35" ht="10.5" customHeight="1" x14ac:dyDescent="0.35"/>
    <row r="31" spans="1:35" ht="39.75" customHeight="1" thickBot="1" x14ac:dyDescent="0.4">
      <c r="B31" s="341" t="s">
        <v>142</v>
      </c>
      <c r="C31" s="341"/>
      <c r="D31" s="341"/>
      <c r="E31" s="341"/>
      <c r="F31" s="341"/>
      <c r="G31" s="341"/>
      <c r="H31" s="341"/>
      <c r="I31" s="341"/>
    </row>
    <row r="32" spans="1:35" ht="67.5" customHeight="1" thickBot="1" x14ac:dyDescent="0.4">
      <c r="B32" s="157"/>
      <c r="C32" s="158" t="s">
        <v>143</v>
      </c>
      <c r="D32" s="159" t="s">
        <v>144</v>
      </c>
      <c r="E32" s="160" t="s">
        <v>145</v>
      </c>
      <c r="F32" s="161" t="s">
        <v>146</v>
      </c>
      <c r="G32" s="160" t="s">
        <v>147</v>
      </c>
      <c r="H32" s="162" t="s">
        <v>148</v>
      </c>
      <c r="I32" s="160" t="s">
        <v>149</v>
      </c>
      <c r="O32" s="179" t="s">
        <v>150</v>
      </c>
      <c r="P32" s="179" t="s">
        <v>151</v>
      </c>
      <c r="Q32" s="179" t="s">
        <v>152</v>
      </c>
      <c r="R32" s="179" t="s">
        <v>153</v>
      </c>
      <c r="S32" s="179" t="s">
        <v>154</v>
      </c>
      <c r="T32" s="179" t="s">
        <v>143</v>
      </c>
      <c r="U32" s="180" t="s">
        <v>155</v>
      </c>
      <c r="V32" s="180" t="s">
        <v>156</v>
      </c>
      <c r="W32" s="179" t="s">
        <v>157</v>
      </c>
      <c r="X32" s="179" t="s">
        <v>147</v>
      </c>
      <c r="Y32" s="179" t="s">
        <v>158</v>
      </c>
      <c r="Z32" s="179" t="s">
        <v>159</v>
      </c>
      <c r="AA32" s="179" t="s">
        <v>4</v>
      </c>
      <c r="AB32" s="179" t="s">
        <v>187</v>
      </c>
      <c r="AC32" s="179" t="s">
        <v>5</v>
      </c>
      <c r="AD32" s="179" t="s">
        <v>3</v>
      </c>
      <c r="AE32" s="274" t="s">
        <v>192</v>
      </c>
      <c r="AF32" s="274" t="s">
        <v>193</v>
      </c>
      <c r="AG32" s="274" t="s">
        <v>194</v>
      </c>
      <c r="AH32" s="274" t="s">
        <v>14</v>
      </c>
      <c r="AI32" s="179" t="s">
        <v>1</v>
      </c>
    </row>
    <row r="33" spans="2:35" ht="19.5" customHeight="1" thickBot="1" x14ac:dyDescent="0.5">
      <c r="B33" s="163">
        <v>1</v>
      </c>
      <c r="C33" s="164" t="s">
        <v>160</v>
      </c>
      <c r="D33" s="165">
        <v>0</v>
      </c>
      <c r="E33" s="165">
        <f>D33</f>
        <v>0</v>
      </c>
      <c r="F33" s="165">
        <v>0</v>
      </c>
      <c r="G33" s="165">
        <v>0</v>
      </c>
      <c r="H33" s="165">
        <f>D33-F33</f>
        <v>0</v>
      </c>
      <c r="I33" s="165">
        <f>E33-G33</f>
        <v>0</v>
      </c>
      <c r="O33" s="186"/>
      <c r="P33" s="186"/>
      <c r="Q33" s="186"/>
      <c r="R33" s="186"/>
      <c r="S33" s="186"/>
      <c r="U33" s="187"/>
      <c r="V33" s="187"/>
      <c r="W33" s="186"/>
      <c r="X33" s="186"/>
      <c r="Y33" s="186"/>
      <c r="Z33" s="186"/>
      <c r="AA33" s="183"/>
      <c r="AB33" s="183"/>
      <c r="AC33" s="183"/>
      <c r="AD33" s="183"/>
      <c r="AE33" s="273"/>
      <c r="AF33" s="273"/>
      <c r="AG33" s="273"/>
      <c r="AH33" s="273"/>
      <c r="AI33" s="183"/>
    </row>
    <row r="34" spans="2:35" ht="19.5" customHeight="1" thickBot="1" x14ac:dyDescent="0.5">
      <c r="B34" s="163">
        <v>2</v>
      </c>
      <c r="C34" s="164" t="s">
        <v>161</v>
      </c>
      <c r="D34" s="165">
        <v>0</v>
      </c>
      <c r="E34" s="165">
        <f t="shared" ref="E34:E46" si="0">D34</f>
        <v>0</v>
      </c>
      <c r="F34" s="165">
        <v>0</v>
      </c>
      <c r="G34" s="165">
        <v>0</v>
      </c>
      <c r="H34" s="165">
        <f t="shared" ref="H34:I46" si="1">D34-F34</f>
        <v>0</v>
      </c>
      <c r="I34" s="165">
        <f t="shared" si="1"/>
        <v>0</v>
      </c>
      <c r="O34" s="47" t="s">
        <v>162</v>
      </c>
      <c r="P34" s="181">
        <f>D47</f>
        <v>0</v>
      </c>
      <c r="Q34" s="181">
        <f>E47</f>
        <v>0</v>
      </c>
      <c r="R34" s="181"/>
      <c r="T34" s="179" t="str">
        <f t="shared" ref="T34:Z47" si="2">C33</f>
        <v>Total Salary, Wages, and Fringe Benefits</v>
      </c>
      <c r="U34" s="181">
        <f t="shared" si="2"/>
        <v>0</v>
      </c>
      <c r="V34" s="181">
        <f t="shared" si="2"/>
        <v>0</v>
      </c>
      <c r="W34" s="181">
        <f t="shared" si="2"/>
        <v>0</v>
      </c>
      <c r="X34" s="181">
        <f t="shared" si="2"/>
        <v>0</v>
      </c>
      <c r="Y34" s="181">
        <f t="shared" si="2"/>
        <v>0</v>
      </c>
      <c r="Z34" s="181">
        <f t="shared" si="2"/>
        <v>0</v>
      </c>
      <c r="AA34" s="191">
        <f>'Coversheet'!$D$6</f>
        <v>0</v>
      </c>
      <c r="AB34" s="47">
        <f>'Coversheet'!$H$14</f>
        <v>0</v>
      </c>
      <c r="AC34" s="191">
        <f>'Coversheet'!$H$15</f>
        <v>0</v>
      </c>
      <c r="AD34" s="191">
        <f>'Coversheet'!$D$5</f>
        <v>0</v>
      </c>
      <c r="AE34" s="271" t="str">
        <f>'Coversheet'!$D$7</f>
        <v>Select Recipient Name</v>
      </c>
      <c r="AF34" s="271" t="str">
        <f>'Coversheet'!$E$7</f>
        <v>Select Recipient Name</v>
      </c>
      <c r="AG34" s="271" t="str">
        <f>'Coversheet'!$F$7</f>
        <v>Select Recipient Name</v>
      </c>
      <c r="AH34" s="271" t="str">
        <f>'Coversheet'!$G$7</f>
        <v>Select Recipient Name</v>
      </c>
      <c r="AI34" s="191" t="str">
        <f>'Coversheet'!$D$12</f>
        <v>Select</v>
      </c>
    </row>
    <row r="35" spans="2:35" ht="19.5" customHeight="1" thickBot="1" x14ac:dyDescent="0.5">
      <c r="B35" s="163">
        <v>3</v>
      </c>
      <c r="C35" s="164" t="s">
        <v>163</v>
      </c>
      <c r="D35" s="165">
        <v>0</v>
      </c>
      <c r="E35" s="165">
        <f t="shared" si="0"/>
        <v>0</v>
      </c>
      <c r="F35" s="165">
        <v>0</v>
      </c>
      <c r="G35" s="165">
        <v>0</v>
      </c>
      <c r="H35" s="165">
        <f t="shared" si="1"/>
        <v>0</v>
      </c>
      <c r="I35" s="165">
        <f t="shared" si="1"/>
        <v>0</v>
      </c>
      <c r="O35" s="47" t="s">
        <v>164</v>
      </c>
      <c r="P35" s="181">
        <f>F47</f>
        <v>0</v>
      </c>
      <c r="Q35" s="181">
        <f>G47</f>
        <v>0</v>
      </c>
      <c r="R35" s="181"/>
      <c r="T35" s="179" t="str">
        <f t="shared" si="2"/>
        <v>Equipment</v>
      </c>
      <c r="U35" s="181">
        <f t="shared" si="2"/>
        <v>0</v>
      </c>
      <c r="V35" s="181">
        <f t="shared" si="2"/>
        <v>0</v>
      </c>
      <c r="W35" s="181">
        <f t="shared" si="2"/>
        <v>0</v>
      </c>
      <c r="X35" s="181">
        <f t="shared" si="2"/>
        <v>0</v>
      </c>
      <c r="Y35" s="181">
        <f t="shared" si="2"/>
        <v>0</v>
      </c>
      <c r="Z35" s="181">
        <f t="shared" si="2"/>
        <v>0</v>
      </c>
      <c r="AA35" s="191">
        <f>'Coversheet'!$D$6</f>
        <v>0</v>
      </c>
      <c r="AB35" s="47">
        <f>'Coversheet'!$H$14</f>
        <v>0</v>
      </c>
      <c r="AC35" s="191">
        <f>'Coversheet'!$H$15</f>
        <v>0</v>
      </c>
      <c r="AD35" s="191">
        <f>'Coversheet'!$D$5</f>
        <v>0</v>
      </c>
      <c r="AE35" s="271" t="str">
        <f>'Coversheet'!$D$7</f>
        <v>Select Recipient Name</v>
      </c>
      <c r="AF35" s="271" t="str">
        <f>'Coversheet'!$E$7</f>
        <v>Select Recipient Name</v>
      </c>
      <c r="AG35" s="271" t="str">
        <f>'Coversheet'!$F$7</f>
        <v>Select Recipient Name</v>
      </c>
      <c r="AH35" s="271" t="str">
        <f>'Coversheet'!$G$7</f>
        <v>Select Recipient Name</v>
      </c>
      <c r="AI35" s="191" t="str">
        <f>'Coversheet'!$D$12</f>
        <v>Select</v>
      </c>
    </row>
    <row r="36" spans="2:35" ht="19.5" customHeight="1" thickBot="1" x14ac:dyDescent="0.5">
      <c r="B36" s="163">
        <v>4</v>
      </c>
      <c r="C36" s="164" t="s">
        <v>165</v>
      </c>
      <c r="D36" s="165">
        <v>0</v>
      </c>
      <c r="E36" s="165">
        <f t="shared" si="0"/>
        <v>0</v>
      </c>
      <c r="F36" s="165">
        <v>0</v>
      </c>
      <c r="G36" s="165">
        <v>0</v>
      </c>
      <c r="H36" s="165">
        <f t="shared" si="1"/>
        <v>0</v>
      </c>
      <c r="I36" s="165">
        <f t="shared" si="1"/>
        <v>0</v>
      </c>
      <c r="O36" s="47" t="s">
        <v>166</v>
      </c>
      <c r="P36" s="181">
        <f>H47</f>
        <v>0</v>
      </c>
      <c r="Q36" s="181">
        <f>I47</f>
        <v>0</v>
      </c>
      <c r="R36" s="181"/>
      <c r="T36" s="179" t="str">
        <f t="shared" si="2"/>
        <v>Travel</v>
      </c>
      <c r="U36" s="181">
        <f t="shared" si="2"/>
        <v>0</v>
      </c>
      <c r="V36" s="181">
        <f t="shared" si="2"/>
        <v>0</v>
      </c>
      <c r="W36" s="181">
        <f t="shared" si="2"/>
        <v>0</v>
      </c>
      <c r="X36" s="181">
        <f t="shared" si="2"/>
        <v>0</v>
      </c>
      <c r="Y36" s="181">
        <f t="shared" si="2"/>
        <v>0</v>
      </c>
      <c r="Z36" s="181">
        <f t="shared" si="2"/>
        <v>0</v>
      </c>
      <c r="AA36" s="191">
        <f>'Coversheet'!$D$6</f>
        <v>0</v>
      </c>
      <c r="AB36" s="47">
        <f>'Coversheet'!$H$14</f>
        <v>0</v>
      </c>
      <c r="AC36" s="191">
        <f>'Coversheet'!$H$15</f>
        <v>0</v>
      </c>
      <c r="AD36" s="191">
        <f>'Coversheet'!$D$5</f>
        <v>0</v>
      </c>
      <c r="AE36" s="271" t="str">
        <f>'Coversheet'!$D$7</f>
        <v>Select Recipient Name</v>
      </c>
      <c r="AF36" s="271" t="str">
        <f>'Coversheet'!$E$7</f>
        <v>Select Recipient Name</v>
      </c>
      <c r="AG36" s="271" t="str">
        <f>'Coversheet'!$F$7</f>
        <v>Select Recipient Name</v>
      </c>
      <c r="AH36" s="271" t="str">
        <f>'Coversheet'!$G$7</f>
        <v>Select Recipient Name</v>
      </c>
      <c r="AI36" s="191" t="str">
        <f>'Coversheet'!$D$12</f>
        <v>Select</v>
      </c>
    </row>
    <row r="37" spans="2:35" ht="19.5" customHeight="1" thickBot="1" x14ac:dyDescent="0.5">
      <c r="B37" s="163">
        <v>5</v>
      </c>
      <c r="C37" s="164" t="s">
        <v>167</v>
      </c>
      <c r="D37" s="165">
        <v>0</v>
      </c>
      <c r="E37" s="165">
        <f t="shared" si="0"/>
        <v>0</v>
      </c>
      <c r="F37" s="165">
        <v>0</v>
      </c>
      <c r="G37" s="165">
        <v>0</v>
      </c>
      <c r="H37" s="165">
        <f t="shared" si="1"/>
        <v>0</v>
      </c>
      <c r="I37" s="165">
        <f t="shared" si="1"/>
        <v>0</v>
      </c>
      <c r="O37" s="47" t="s">
        <v>168</v>
      </c>
      <c r="P37" s="181">
        <f t="shared" ref="P37:Q40" si="3">D48</f>
        <v>0</v>
      </c>
      <c r="Q37" s="181">
        <f t="shared" si="3"/>
        <v>0</v>
      </c>
      <c r="R37" s="181"/>
      <c r="T37" s="179" t="str">
        <f t="shared" si="2"/>
        <v>Materials and Supplies</v>
      </c>
      <c r="U37" s="181">
        <f t="shared" si="2"/>
        <v>0</v>
      </c>
      <c r="V37" s="181">
        <f t="shared" si="2"/>
        <v>0</v>
      </c>
      <c r="W37" s="181">
        <f t="shared" si="2"/>
        <v>0</v>
      </c>
      <c r="X37" s="181">
        <f t="shared" si="2"/>
        <v>0</v>
      </c>
      <c r="Y37" s="181">
        <f t="shared" si="2"/>
        <v>0</v>
      </c>
      <c r="Z37" s="181">
        <f t="shared" si="2"/>
        <v>0</v>
      </c>
      <c r="AA37" s="191">
        <f>'Coversheet'!$D$6</f>
        <v>0</v>
      </c>
      <c r="AB37" s="47">
        <f>'Coversheet'!$H$14</f>
        <v>0</v>
      </c>
      <c r="AC37" s="191">
        <f>'Coversheet'!$H$15</f>
        <v>0</v>
      </c>
      <c r="AD37" s="191">
        <f>'Coversheet'!$D$5</f>
        <v>0</v>
      </c>
      <c r="AE37" s="271" t="str">
        <f>'Coversheet'!$D$7</f>
        <v>Select Recipient Name</v>
      </c>
      <c r="AF37" s="271" t="str">
        <f>'Coversheet'!$E$7</f>
        <v>Select Recipient Name</v>
      </c>
      <c r="AG37" s="271" t="str">
        <f>'Coversheet'!$F$7</f>
        <v>Select Recipient Name</v>
      </c>
      <c r="AH37" s="271" t="str">
        <f>'Coversheet'!$G$7</f>
        <v>Select Recipient Name</v>
      </c>
      <c r="AI37" s="191" t="str">
        <f>'Coversheet'!$D$12</f>
        <v>Select</v>
      </c>
    </row>
    <row r="38" spans="2:35" ht="19.5" customHeight="1" thickBot="1" x14ac:dyDescent="0.5">
      <c r="B38" s="163">
        <v>6</v>
      </c>
      <c r="C38" s="164" t="s">
        <v>169</v>
      </c>
      <c r="D38" s="165">
        <v>0</v>
      </c>
      <c r="E38" s="165">
        <f t="shared" si="0"/>
        <v>0</v>
      </c>
      <c r="F38" s="165">
        <v>0</v>
      </c>
      <c r="G38" s="165">
        <v>0</v>
      </c>
      <c r="H38" s="165">
        <f t="shared" si="1"/>
        <v>0</v>
      </c>
      <c r="I38" s="165">
        <f t="shared" si="1"/>
        <v>0</v>
      </c>
      <c r="O38" s="47" t="s">
        <v>170</v>
      </c>
      <c r="P38" s="181">
        <f t="shared" si="3"/>
        <v>0</v>
      </c>
      <c r="Q38" s="181">
        <f t="shared" si="3"/>
        <v>0</v>
      </c>
      <c r="R38" s="181"/>
      <c r="T38" s="179" t="str">
        <f t="shared" si="2"/>
        <v>Publication Costs</v>
      </c>
      <c r="U38" s="181">
        <f t="shared" si="2"/>
        <v>0</v>
      </c>
      <c r="V38" s="181">
        <f t="shared" si="2"/>
        <v>0</v>
      </c>
      <c r="W38" s="181">
        <f t="shared" si="2"/>
        <v>0</v>
      </c>
      <c r="X38" s="181">
        <f t="shared" si="2"/>
        <v>0</v>
      </c>
      <c r="Y38" s="181">
        <f t="shared" si="2"/>
        <v>0</v>
      </c>
      <c r="Z38" s="181">
        <f t="shared" si="2"/>
        <v>0</v>
      </c>
      <c r="AA38" s="191">
        <f>'Coversheet'!$D$6</f>
        <v>0</v>
      </c>
      <c r="AB38" s="47">
        <f>'Coversheet'!$H$14</f>
        <v>0</v>
      </c>
      <c r="AC38" s="191">
        <f>'Coversheet'!$H$15</f>
        <v>0</v>
      </c>
      <c r="AD38" s="191">
        <f>'Coversheet'!$D$5</f>
        <v>0</v>
      </c>
      <c r="AE38" s="271" t="str">
        <f>'Coversheet'!$D$7</f>
        <v>Select Recipient Name</v>
      </c>
      <c r="AF38" s="271" t="str">
        <f>'Coversheet'!$E$7</f>
        <v>Select Recipient Name</v>
      </c>
      <c r="AG38" s="271" t="str">
        <f>'Coversheet'!$F$7</f>
        <v>Select Recipient Name</v>
      </c>
      <c r="AH38" s="271" t="str">
        <f>'Coversheet'!$G$7</f>
        <v>Select Recipient Name</v>
      </c>
      <c r="AI38" s="191" t="str">
        <f>'Coversheet'!$D$12</f>
        <v>Select</v>
      </c>
    </row>
    <row r="39" spans="2:35" ht="19.5" customHeight="1" thickBot="1" x14ac:dyDescent="0.5">
      <c r="B39" s="163">
        <v>7</v>
      </c>
      <c r="C39" s="164" t="s">
        <v>171</v>
      </c>
      <c r="D39" s="165">
        <v>0</v>
      </c>
      <c r="E39" s="165">
        <f t="shared" si="0"/>
        <v>0</v>
      </c>
      <c r="F39" s="165">
        <v>0</v>
      </c>
      <c r="G39" s="165">
        <v>0</v>
      </c>
      <c r="H39" s="165">
        <f t="shared" si="1"/>
        <v>0</v>
      </c>
      <c r="I39" s="165">
        <f t="shared" si="1"/>
        <v>0</v>
      </c>
      <c r="O39" s="47" t="s">
        <v>172</v>
      </c>
      <c r="P39" s="181">
        <f t="shared" si="3"/>
        <v>0</v>
      </c>
      <c r="Q39" s="181">
        <f t="shared" si="3"/>
        <v>0</v>
      </c>
      <c r="R39" s="181"/>
      <c r="T39" s="179" t="str">
        <f t="shared" si="2"/>
        <v>Consultant Services</v>
      </c>
      <c r="U39" s="181">
        <f t="shared" si="2"/>
        <v>0</v>
      </c>
      <c r="V39" s="181">
        <f t="shared" si="2"/>
        <v>0</v>
      </c>
      <c r="W39" s="181">
        <f t="shared" si="2"/>
        <v>0</v>
      </c>
      <c r="X39" s="181">
        <f t="shared" si="2"/>
        <v>0</v>
      </c>
      <c r="Y39" s="181">
        <f t="shared" si="2"/>
        <v>0</v>
      </c>
      <c r="Z39" s="181">
        <f t="shared" si="2"/>
        <v>0</v>
      </c>
      <c r="AA39" s="191">
        <f>'Coversheet'!$D$6</f>
        <v>0</v>
      </c>
      <c r="AB39" s="47">
        <f>'Coversheet'!$H$14</f>
        <v>0</v>
      </c>
      <c r="AC39" s="191">
        <f>'Coversheet'!$H$15</f>
        <v>0</v>
      </c>
      <c r="AD39" s="191">
        <f>'Coversheet'!$D$5</f>
        <v>0</v>
      </c>
      <c r="AE39" s="271" t="str">
        <f>'Coversheet'!$D$7</f>
        <v>Select Recipient Name</v>
      </c>
      <c r="AF39" s="271" t="str">
        <f>'Coversheet'!$E$7</f>
        <v>Select Recipient Name</v>
      </c>
      <c r="AG39" s="271" t="str">
        <f>'Coversheet'!$F$7</f>
        <v>Select Recipient Name</v>
      </c>
      <c r="AH39" s="271" t="str">
        <f>'Coversheet'!$G$7</f>
        <v>Select Recipient Name</v>
      </c>
      <c r="AI39" s="191" t="str">
        <f>'Coversheet'!$D$12</f>
        <v>Select</v>
      </c>
    </row>
    <row r="40" spans="2:35" ht="19.5" customHeight="1" thickBot="1" x14ac:dyDescent="0.5">
      <c r="B40" s="163">
        <v>8</v>
      </c>
      <c r="C40" s="164" t="s">
        <v>173</v>
      </c>
      <c r="D40" s="165">
        <v>0</v>
      </c>
      <c r="E40" s="165">
        <f t="shared" si="0"/>
        <v>0</v>
      </c>
      <c r="F40" s="165">
        <v>0</v>
      </c>
      <c r="G40" s="165">
        <v>0</v>
      </c>
      <c r="H40" s="165">
        <f t="shared" si="1"/>
        <v>0</v>
      </c>
      <c r="I40" s="165">
        <f t="shared" si="1"/>
        <v>0</v>
      </c>
      <c r="O40" s="47" t="s">
        <v>174</v>
      </c>
      <c r="P40" s="181">
        <f t="shared" si="3"/>
        <v>0</v>
      </c>
      <c r="Q40" s="181">
        <f t="shared" si="3"/>
        <v>0</v>
      </c>
      <c r="R40" s="181"/>
      <c r="T40" s="179" t="str">
        <f t="shared" si="2"/>
        <v>ADP/Computer Services</v>
      </c>
      <c r="U40" s="181">
        <f t="shared" si="2"/>
        <v>0</v>
      </c>
      <c r="V40" s="181">
        <f t="shared" si="2"/>
        <v>0</v>
      </c>
      <c r="W40" s="181">
        <f t="shared" si="2"/>
        <v>0</v>
      </c>
      <c r="X40" s="181">
        <f t="shared" si="2"/>
        <v>0</v>
      </c>
      <c r="Y40" s="181">
        <f t="shared" si="2"/>
        <v>0</v>
      </c>
      <c r="Z40" s="181">
        <f t="shared" si="2"/>
        <v>0</v>
      </c>
      <c r="AA40" s="191">
        <f>'Coversheet'!$D$6</f>
        <v>0</v>
      </c>
      <c r="AB40" s="47">
        <f>'Coversheet'!$H$14</f>
        <v>0</v>
      </c>
      <c r="AC40" s="191">
        <f>'Coversheet'!$H$15</f>
        <v>0</v>
      </c>
      <c r="AD40" s="191">
        <f>'Coversheet'!$D$5</f>
        <v>0</v>
      </c>
      <c r="AE40" s="271" t="str">
        <f>'Coversheet'!$D$7</f>
        <v>Select Recipient Name</v>
      </c>
      <c r="AF40" s="271" t="str">
        <f>'Coversheet'!$E$7</f>
        <v>Select Recipient Name</v>
      </c>
      <c r="AG40" s="271" t="str">
        <f>'Coversheet'!$F$7</f>
        <v>Select Recipient Name</v>
      </c>
      <c r="AH40" s="271" t="str">
        <f>'Coversheet'!$G$7</f>
        <v>Select Recipient Name</v>
      </c>
      <c r="AI40" s="191" t="str">
        <f>'Coversheet'!$D$12</f>
        <v>Select</v>
      </c>
    </row>
    <row r="41" spans="2:35" ht="19.5" customHeight="1" thickBot="1" x14ac:dyDescent="0.5">
      <c r="B41" s="163">
        <v>9</v>
      </c>
      <c r="C41" s="164" t="s">
        <v>175</v>
      </c>
      <c r="D41" s="165">
        <v>0</v>
      </c>
      <c r="E41" s="165">
        <f t="shared" si="0"/>
        <v>0</v>
      </c>
      <c r="F41" s="165">
        <v>0</v>
      </c>
      <c r="G41" s="165">
        <v>0</v>
      </c>
      <c r="H41" s="165">
        <f t="shared" si="1"/>
        <v>0</v>
      </c>
      <c r="I41" s="165">
        <f t="shared" si="1"/>
        <v>0</v>
      </c>
      <c r="O41" s="47" t="s">
        <v>176</v>
      </c>
      <c r="R41" s="47">
        <f>D53</f>
        <v>0</v>
      </c>
      <c r="S41" s="47">
        <f>G53</f>
        <v>0</v>
      </c>
      <c r="T41" s="179" t="str">
        <f t="shared" si="2"/>
        <v>Subawards/Contractual Costs</v>
      </c>
      <c r="U41" s="181">
        <f t="shared" si="2"/>
        <v>0</v>
      </c>
      <c r="V41" s="181">
        <f t="shared" si="2"/>
        <v>0</v>
      </c>
      <c r="W41" s="181">
        <f t="shared" si="2"/>
        <v>0</v>
      </c>
      <c r="X41" s="181">
        <f t="shared" si="2"/>
        <v>0</v>
      </c>
      <c r="Y41" s="181">
        <f t="shared" si="2"/>
        <v>0</v>
      </c>
      <c r="Z41" s="181">
        <f t="shared" si="2"/>
        <v>0</v>
      </c>
      <c r="AA41" s="191">
        <f>'Coversheet'!$D$6</f>
        <v>0</v>
      </c>
      <c r="AB41" s="47">
        <f>'Coversheet'!$H$14</f>
        <v>0</v>
      </c>
      <c r="AC41" s="191">
        <f>'Coversheet'!$H$15</f>
        <v>0</v>
      </c>
      <c r="AD41" s="191">
        <f>'Coversheet'!$D$5</f>
        <v>0</v>
      </c>
      <c r="AE41" s="271" t="str">
        <f>'Coversheet'!$D$7</f>
        <v>Select Recipient Name</v>
      </c>
      <c r="AF41" s="271" t="str">
        <f>'Coversheet'!$E$7</f>
        <v>Select Recipient Name</v>
      </c>
      <c r="AG41" s="271" t="str">
        <f>'Coversheet'!$F$7</f>
        <v>Select Recipient Name</v>
      </c>
      <c r="AH41" s="271" t="str">
        <f>'Coversheet'!$G$7</f>
        <v>Select Recipient Name</v>
      </c>
      <c r="AI41" s="191" t="str">
        <f>'Coversheet'!$D$12</f>
        <v>Select</v>
      </c>
    </row>
    <row r="42" spans="2:35" ht="19.5" customHeight="1" thickBot="1" x14ac:dyDescent="0.5">
      <c r="B42" s="163">
        <v>10</v>
      </c>
      <c r="C42" s="164" t="s">
        <v>177</v>
      </c>
      <c r="D42" s="165">
        <v>0</v>
      </c>
      <c r="E42" s="165">
        <f t="shared" si="0"/>
        <v>0</v>
      </c>
      <c r="F42" s="165">
        <v>0</v>
      </c>
      <c r="G42" s="165">
        <v>0</v>
      </c>
      <c r="H42" s="165">
        <f t="shared" si="1"/>
        <v>0</v>
      </c>
      <c r="I42" s="165">
        <f t="shared" si="1"/>
        <v>0</v>
      </c>
      <c r="T42" s="179" t="str">
        <f t="shared" si="2"/>
        <v>Equipment/Facility Rental/User Fees</v>
      </c>
      <c r="U42" s="181">
        <f t="shared" si="2"/>
        <v>0</v>
      </c>
      <c r="V42" s="181">
        <f t="shared" si="2"/>
        <v>0</v>
      </c>
      <c r="W42" s="181">
        <f t="shared" si="2"/>
        <v>0</v>
      </c>
      <c r="X42" s="181">
        <f t="shared" si="2"/>
        <v>0</v>
      </c>
      <c r="Y42" s="181">
        <f t="shared" si="2"/>
        <v>0</v>
      </c>
      <c r="Z42" s="181">
        <f t="shared" si="2"/>
        <v>0</v>
      </c>
      <c r="AA42" s="191">
        <f>'Coversheet'!$D$6</f>
        <v>0</v>
      </c>
      <c r="AB42" s="47">
        <f>'Coversheet'!$H$14</f>
        <v>0</v>
      </c>
      <c r="AC42" s="191">
        <f>'Coversheet'!$H$15</f>
        <v>0</v>
      </c>
      <c r="AD42" s="191">
        <f>'Coversheet'!$D$5</f>
        <v>0</v>
      </c>
      <c r="AE42" s="271" t="str">
        <f>'Coversheet'!$D$7</f>
        <v>Select Recipient Name</v>
      </c>
      <c r="AF42" s="271" t="str">
        <f>'Coversheet'!$E$7</f>
        <v>Select Recipient Name</v>
      </c>
      <c r="AG42" s="271" t="str">
        <f>'Coversheet'!$F$7</f>
        <v>Select Recipient Name</v>
      </c>
      <c r="AH42" s="271" t="str">
        <f>'Coversheet'!$G$7</f>
        <v>Select Recipient Name</v>
      </c>
      <c r="AI42" s="191" t="str">
        <f>'Coversheet'!$D$12</f>
        <v>Select</v>
      </c>
    </row>
    <row r="43" spans="2:35" ht="19.5" customHeight="1" thickBot="1" x14ac:dyDescent="0.5">
      <c r="B43" s="163">
        <v>11</v>
      </c>
      <c r="C43" s="166" t="s">
        <v>178</v>
      </c>
      <c r="D43" s="165">
        <v>0</v>
      </c>
      <c r="E43" s="165">
        <f t="shared" si="0"/>
        <v>0</v>
      </c>
      <c r="F43" s="165">
        <v>0</v>
      </c>
      <c r="G43" s="165">
        <v>0</v>
      </c>
      <c r="H43" s="165">
        <f t="shared" si="1"/>
        <v>0</v>
      </c>
      <c r="I43" s="165">
        <f t="shared" si="1"/>
        <v>0</v>
      </c>
      <c r="T43" s="179" t="str">
        <f t="shared" si="2"/>
        <v>Federal F&amp;A (Indirect Costs)</v>
      </c>
      <c r="U43" s="181">
        <f t="shared" si="2"/>
        <v>0</v>
      </c>
      <c r="V43" s="181">
        <f t="shared" si="2"/>
        <v>0</v>
      </c>
      <c r="W43" s="181">
        <f t="shared" si="2"/>
        <v>0</v>
      </c>
      <c r="X43" s="181">
        <f t="shared" si="2"/>
        <v>0</v>
      </c>
      <c r="Y43" s="181">
        <f t="shared" si="2"/>
        <v>0</v>
      </c>
      <c r="Z43" s="181">
        <f t="shared" si="2"/>
        <v>0</v>
      </c>
      <c r="AA43" s="191">
        <f>'Coversheet'!$D$6</f>
        <v>0</v>
      </c>
      <c r="AB43" s="47">
        <f>'Coversheet'!$H$14</f>
        <v>0</v>
      </c>
      <c r="AC43" s="191">
        <f>'Coversheet'!$H$15</f>
        <v>0</v>
      </c>
      <c r="AD43" s="191">
        <f>'Coversheet'!$D$5</f>
        <v>0</v>
      </c>
      <c r="AE43" s="271" t="str">
        <f>'Coversheet'!$D$7</f>
        <v>Select Recipient Name</v>
      </c>
      <c r="AF43" s="271" t="str">
        <f>'Coversheet'!$E$7</f>
        <v>Select Recipient Name</v>
      </c>
      <c r="AG43" s="271" t="str">
        <f>'Coversheet'!$F$7</f>
        <v>Select Recipient Name</v>
      </c>
      <c r="AH43" s="271" t="str">
        <f>'Coversheet'!$G$7</f>
        <v>Select Recipient Name</v>
      </c>
      <c r="AI43" s="191" t="str">
        <f>'Coversheet'!$D$12</f>
        <v>Select</v>
      </c>
    </row>
    <row r="44" spans="2:35" ht="19.5" customHeight="1" thickBot="1" x14ac:dyDescent="0.5">
      <c r="B44" s="163">
        <v>12</v>
      </c>
      <c r="C44" s="166" t="s">
        <v>179</v>
      </c>
      <c r="D44" s="165">
        <v>0</v>
      </c>
      <c r="E44" s="165">
        <f t="shared" si="0"/>
        <v>0</v>
      </c>
      <c r="F44" s="165">
        <v>0</v>
      </c>
      <c r="G44" s="165">
        <v>0</v>
      </c>
      <c r="H44" s="165">
        <f t="shared" si="1"/>
        <v>0</v>
      </c>
      <c r="I44" s="165">
        <f t="shared" si="1"/>
        <v>0</v>
      </c>
      <c r="T44" s="179" t="str">
        <f t="shared" si="2"/>
        <v>Other 1 [Replace only bracketed text]</v>
      </c>
      <c r="U44" s="181">
        <f t="shared" si="2"/>
        <v>0</v>
      </c>
      <c r="V44" s="181">
        <f t="shared" si="2"/>
        <v>0</v>
      </c>
      <c r="W44" s="181">
        <f t="shared" si="2"/>
        <v>0</v>
      </c>
      <c r="X44" s="181">
        <f t="shared" si="2"/>
        <v>0</v>
      </c>
      <c r="Y44" s="181">
        <f t="shared" si="2"/>
        <v>0</v>
      </c>
      <c r="Z44" s="181">
        <f>I43</f>
        <v>0</v>
      </c>
      <c r="AA44" s="191">
        <f>'Coversheet'!$D$6</f>
        <v>0</v>
      </c>
      <c r="AB44" s="47">
        <f>'Coversheet'!$H$14</f>
        <v>0</v>
      </c>
      <c r="AC44" s="191">
        <f>'Coversheet'!$H$15</f>
        <v>0</v>
      </c>
      <c r="AD44" s="191">
        <f>'Coversheet'!$D$5</f>
        <v>0</v>
      </c>
      <c r="AE44" s="271" t="str">
        <f>'Coversheet'!$D$7</f>
        <v>Select Recipient Name</v>
      </c>
      <c r="AF44" s="271" t="str">
        <f>'Coversheet'!$E$7</f>
        <v>Select Recipient Name</v>
      </c>
      <c r="AG44" s="271" t="str">
        <f>'Coversheet'!$F$7</f>
        <v>Select Recipient Name</v>
      </c>
      <c r="AH44" s="271" t="str">
        <f>'Coversheet'!$G$7</f>
        <v>Select Recipient Name</v>
      </c>
      <c r="AI44" s="191" t="str">
        <f>'Coversheet'!$D$12</f>
        <v>Select</v>
      </c>
    </row>
    <row r="45" spans="2:35" ht="19.5" customHeight="1" thickBot="1" x14ac:dyDescent="0.5">
      <c r="B45" s="163">
        <v>13</v>
      </c>
      <c r="C45" s="166" t="s">
        <v>180</v>
      </c>
      <c r="D45" s="165">
        <v>0</v>
      </c>
      <c r="E45" s="165">
        <f t="shared" si="0"/>
        <v>0</v>
      </c>
      <c r="F45" s="165">
        <v>0</v>
      </c>
      <c r="G45" s="165">
        <v>0</v>
      </c>
      <c r="H45" s="165">
        <f t="shared" si="1"/>
        <v>0</v>
      </c>
      <c r="I45" s="165">
        <f t="shared" si="1"/>
        <v>0</v>
      </c>
      <c r="T45" s="179" t="str">
        <f t="shared" si="2"/>
        <v>Other 2 [Replace only bracketed text]</v>
      </c>
      <c r="U45" s="181">
        <f t="shared" si="2"/>
        <v>0</v>
      </c>
      <c r="V45" s="181">
        <f t="shared" si="2"/>
        <v>0</v>
      </c>
      <c r="W45" s="181">
        <f t="shared" si="2"/>
        <v>0</v>
      </c>
      <c r="X45" s="181">
        <f t="shared" si="2"/>
        <v>0</v>
      </c>
      <c r="Y45" s="181">
        <f t="shared" si="2"/>
        <v>0</v>
      </c>
      <c r="Z45" s="181">
        <f t="shared" si="2"/>
        <v>0</v>
      </c>
      <c r="AA45" s="191">
        <f>'Coversheet'!$D$6</f>
        <v>0</v>
      </c>
      <c r="AB45" s="47">
        <f>'Coversheet'!$H$14</f>
        <v>0</v>
      </c>
      <c r="AC45" s="191">
        <f>'Coversheet'!$H$15</f>
        <v>0</v>
      </c>
      <c r="AD45" s="191">
        <f>'Coversheet'!$D$5</f>
        <v>0</v>
      </c>
      <c r="AE45" s="271" t="str">
        <f>'Coversheet'!$D$7</f>
        <v>Select Recipient Name</v>
      </c>
      <c r="AF45" s="271" t="str">
        <f>'Coversheet'!$E$7</f>
        <v>Select Recipient Name</v>
      </c>
      <c r="AG45" s="271" t="str">
        <f>'Coversheet'!$F$7</f>
        <v>Select Recipient Name</v>
      </c>
      <c r="AH45" s="271" t="str">
        <f>'Coversheet'!$G$7</f>
        <v>Select Recipient Name</v>
      </c>
      <c r="AI45" s="191" t="str">
        <f>'Coversheet'!$D$12</f>
        <v>Select</v>
      </c>
    </row>
    <row r="46" spans="2:35" ht="19.5" customHeight="1" thickBot="1" x14ac:dyDescent="0.5">
      <c r="B46" s="163">
        <v>14</v>
      </c>
      <c r="C46" s="167" t="s">
        <v>181</v>
      </c>
      <c r="D46" s="165">
        <v>0</v>
      </c>
      <c r="E46" s="165">
        <f t="shared" si="0"/>
        <v>0</v>
      </c>
      <c r="F46" s="165">
        <v>0</v>
      </c>
      <c r="G46" s="165">
        <v>0</v>
      </c>
      <c r="H46" s="165">
        <f t="shared" si="1"/>
        <v>0</v>
      </c>
      <c r="I46" s="165">
        <f t="shared" si="1"/>
        <v>0</v>
      </c>
      <c r="T46" s="179" t="str">
        <f t="shared" si="2"/>
        <v>Other 3 [Replace only bracketed text]</v>
      </c>
      <c r="U46" s="181">
        <f t="shared" si="2"/>
        <v>0</v>
      </c>
      <c r="V46" s="181">
        <f t="shared" si="2"/>
        <v>0</v>
      </c>
      <c r="W46" s="181">
        <f t="shared" si="2"/>
        <v>0</v>
      </c>
      <c r="X46" s="181">
        <f t="shared" si="2"/>
        <v>0</v>
      </c>
      <c r="Y46" s="181">
        <f t="shared" si="2"/>
        <v>0</v>
      </c>
      <c r="Z46" s="181">
        <f t="shared" si="2"/>
        <v>0</v>
      </c>
      <c r="AA46" s="191">
        <f>'Coversheet'!$D$6</f>
        <v>0</v>
      </c>
      <c r="AB46" s="47">
        <f>'Coversheet'!$H$14</f>
        <v>0</v>
      </c>
      <c r="AC46" s="191">
        <f>'Coversheet'!$H$15</f>
        <v>0</v>
      </c>
      <c r="AD46" s="191">
        <f>'Coversheet'!$D$5</f>
        <v>0</v>
      </c>
      <c r="AE46" s="271" t="str">
        <f>'Coversheet'!$D$7</f>
        <v>Select Recipient Name</v>
      </c>
      <c r="AF46" s="271" t="str">
        <f>'Coversheet'!$E$7</f>
        <v>Select Recipient Name</v>
      </c>
      <c r="AG46" s="271" t="str">
        <f>'Coversheet'!$F$7</f>
        <v>Select Recipient Name</v>
      </c>
      <c r="AH46" s="271" t="str">
        <f>'Coversheet'!$G$7</f>
        <v>Select Recipient Name</v>
      </c>
      <c r="AI46" s="191" t="str">
        <f>'Coversheet'!$D$12</f>
        <v>Select</v>
      </c>
    </row>
    <row r="47" spans="2:35" ht="19.5" customHeight="1" thickBot="1" x14ac:dyDescent="0.5">
      <c r="B47" s="168">
        <v>15</v>
      </c>
      <c r="C47" s="169" t="s">
        <v>182</v>
      </c>
      <c r="D47" s="170">
        <f>SUM(D33:D46)</f>
        <v>0</v>
      </c>
      <c r="E47" s="170">
        <f t="shared" ref="E47:I47" si="4">SUM(E33:E46)</f>
        <v>0</v>
      </c>
      <c r="F47" s="170">
        <f t="shared" si="4"/>
        <v>0</v>
      </c>
      <c r="G47" s="170">
        <f t="shared" si="4"/>
        <v>0</v>
      </c>
      <c r="H47" s="170">
        <f t="shared" si="4"/>
        <v>0</v>
      </c>
      <c r="I47" s="170">
        <f t="shared" si="4"/>
        <v>0</v>
      </c>
      <c r="T47" s="179" t="str">
        <f t="shared" si="2"/>
        <v>Other 4 [Replace only bracketed text]</v>
      </c>
      <c r="U47" s="181">
        <f t="shared" si="2"/>
        <v>0</v>
      </c>
      <c r="V47" s="181">
        <f t="shared" si="2"/>
        <v>0</v>
      </c>
      <c r="W47" s="181">
        <f>F46</f>
        <v>0</v>
      </c>
      <c r="X47" s="181">
        <f>G46</f>
        <v>0</v>
      </c>
      <c r="Y47" s="181">
        <f>H46</f>
        <v>0</v>
      </c>
      <c r="Z47" s="181">
        <f>I46</f>
        <v>0</v>
      </c>
      <c r="AA47" s="191">
        <f>'Coversheet'!$D$6</f>
        <v>0</v>
      </c>
      <c r="AB47" s="47">
        <f>'Coversheet'!$H$14</f>
        <v>0</v>
      </c>
      <c r="AC47" s="191">
        <f>'Coversheet'!$H$15</f>
        <v>0</v>
      </c>
      <c r="AD47" s="191">
        <f>'Coversheet'!$D$5</f>
        <v>0</v>
      </c>
      <c r="AE47" s="271" t="str">
        <f>'Coversheet'!$D$7</f>
        <v>Select Recipient Name</v>
      </c>
      <c r="AF47" s="271" t="str">
        <f>'Coversheet'!$E$7</f>
        <v>Select Recipient Name</v>
      </c>
      <c r="AG47" s="271" t="str">
        <f>'Coversheet'!$F$7</f>
        <v>Select Recipient Name</v>
      </c>
      <c r="AH47" s="271" t="str">
        <f>'Coversheet'!$G$7</f>
        <v>Select Recipient Name</v>
      </c>
      <c r="AI47" s="191" t="str">
        <f>'Coversheet'!$D$12</f>
        <v>Select</v>
      </c>
    </row>
    <row r="48" spans="2:35" ht="19.5" customHeight="1" thickTop="1" thickBot="1" x14ac:dyDescent="0.5">
      <c r="B48" s="171">
        <v>16</v>
      </c>
      <c r="C48" s="28" t="s">
        <v>168</v>
      </c>
      <c r="D48" s="172">
        <v>0</v>
      </c>
      <c r="E48" s="172">
        <v>0</v>
      </c>
      <c r="F48" s="173"/>
      <c r="G48" s="173"/>
      <c r="H48" s="173"/>
      <c r="I48" s="173"/>
      <c r="S48" s="182"/>
      <c r="T48" s="182"/>
      <c r="U48" s="182"/>
      <c r="V48" s="182"/>
      <c r="W48" s="182"/>
      <c r="X48" s="182"/>
      <c r="Y48" s="182"/>
      <c r="Z48" s="181"/>
      <c r="AA48" s="181"/>
      <c r="AB48" s="181"/>
      <c r="AC48" s="181"/>
    </row>
    <row r="49" spans="2:25" ht="19" thickBot="1" x14ac:dyDescent="0.5">
      <c r="B49" s="171">
        <v>17</v>
      </c>
      <c r="C49" s="164" t="s">
        <v>170</v>
      </c>
      <c r="D49" s="174">
        <v>0</v>
      </c>
      <c r="E49" s="174">
        <v>0</v>
      </c>
      <c r="F49" s="173"/>
      <c r="G49" s="173"/>
      <c r="H49" s="173"/>
      <c r="I49" s="173"/>
      <c r="S49" s="182"/>
      <c r="T49" s="182"/>
      <c r="U49" s="182"/>
      <c r="V49" s="182"/>
      <c r="W49" s="182"/>
      <c r="X49" s="182"/>
      <c r="Y49" s="182"/>
    </row>
    <row r="50" spans="2:25" ht="19" thickBot="1" x14ac:dyDescent="0.5">
      <c r="B50" s="171">
        <v>18</v>
      </c>
      <c r="C50" s="164" t="s">
        <v>172</v>
      </c>
      <c r="D50" s="174">
        <v>0</v>
      </c>
      <c r="E50" s="174">
        <v>0</v>
      </c>
      <c r="F50" s="173"/>
      <c r="G50" s="173"/>
      <c r="H50" s="173"/>
      <c r="I50" s="173"/>
    </row>
    <row r="51" spans="2:25" ht="18.75" customHeight="1" thickBot="1" x14ac:dyDescent="0.5">
      <c r="B51" s="163">
        <v>19</v>
      </c>
      <c r="C51" s="164" t="s">
        <v>174</v>
      </c>
      <c r="D51" s="175">
        <v>0</v>
      </c>
      <c r="E51" s="175">
        <v>0</v>
      </c>
      <c r="F51" s="173"/>
      <c r="G51" s="173"/>
      <c r="H51" s="173"/>
      <c r="I51" s="173"/>
    </row>
    <row r="52" spans="2:25" ht="18.75" customHeight="1" thickBot="1" x14ac:dyDescent="0.5">
      <c r="B52" s="176"/>
      <c r="C52" s="177"/>
      <c r="D52" s="342" t="s">
        <v>183</v>
      </c>
      <c r="E52" s="343"/>
      <c r="F52" s="344"/>
      <c r="G52" s="345" t="s">
        <v>184</v>
      </c>
      <c r="H52" s="346"/>
      <c r="I52" s="347"/>
    </row>
    <row r="53" spans="2:25" ht="291" customHeight="1" thickBot="1" x14ac:dyDescent="0.4">
      <c r="B53" s="29">
        <v>20</v>
      </c>
      <c r="C53" s="178" t="s">
        <v>176</v>
      </c>
      <c r="D53" s="292"/>
      <c r="E53" s="293"/>
      <c r="F53" s="293"/>
      <c r="G53" s="292"/>
      <c r="H53" s="293"/>
      <c r="I53" s="294"/>
    </row>
    <row r="54" spans="2:25" ht="30" customHeight="1" x14ac:dyDescent="0.35"/>
  </sheetData>
  <sheetProtection algorithmName="SHA-512" hashValue="8S+vyUr74Va1IGNT8dTXP0SON8WVzNBffh8MumUbM/IprOSWe0kHxHs5hM97eMpUoZVNKoi5fkJX61+/kV+xPg==" saltValue="kKHTub0jgOutYDK6rVIhcw==" spinCount="100000" sheet="1" objects="1" scenarios="1" formatCells="0" formatRows="0" selectLockedCells="1"/>
  <mergeCells count="5">
    <mergeCell ref="B31:I31"/>
    <mergeCell ref="D52:F52"/>
    <mergeCell ref="G52:I52"/>
    <mergeCell ref="D53:F53"/>
    <mergeCell ref="G53:I53"/>
  </mergeCells>
  <phoneticPr fontId="3" type="noConversion"/>
  <pageMargins left="0.2" right="0.5" top="0.5" bottom="0.5" header="0.3" footer="0.3"/>
  <pageSetup orientation="landscape"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6FE2-A6E9-4C38-A1D8-7092A0E40885}">
  <sheetPr>
    <tabColor rgb="FFE39DC7"/>
  </sheetPr>
  <dimension ref="B1:Q53"/>
  <sheetViews>
    <sheetView showGridLines="0" topLeftCell="A4" zoomScaleNormal="100" workbookViewId="0"/>
  </sheetViews>
  <sheetFormatPr defaultColWidth="8.81640625" defaultRowHeight="14.5" x14ac:dyDescent="0.35"/>
  <cols>
    <col min="1" max="1" width="4.7265625" style="26" customWidth="1"/>
    <col min="2" max="2" width="12.1796875" style="26" customWidth="1"/>
    <col min="3" max="3" width="107" style="37" customWidth="1"/>
    <col min="4" max="16384" width="8.81640625" style="26"/>
  </cols>
  <sheetData>
    <row r="1" spans="2:3" x14ac:dyDescent="0.35">
      <c r="B1" s="143" t="str">
        <f>Sheet1!$A$1</f>
        <v>Retail Collaborative Program Report v 01/2024</v>
      </c>
    </row>
    <row r="2" spans="2:3" ht="27.75" customHeight="1" x14ac:dyDescent="0.35"/>
    <row r="3" spans="2:3" ht="28.5" customHeight="1" x14ac:dyDescent="0.35"/>
    <row r="4" spans="2:3" ht="28.5" customHeight="1" x14ac:dyDescent="0.35"/>
    <row r="5" spans="2:3" ht="28.5" customHeight="1" x14ac:dyDescent="0.35"/>
    <row r="6" spans="2:3" ht="28.5" customHeight="1" x14ac:dyDescent="0.35"/>
    <row r="7" spans="2:3" ht="26.25" customHeight="1" x14ac:dyDescent="0.35"/>
    <row r="8" spans="2:3" ht="26.25" customHeight="1" x14ac:dyDescent="0.35"/>
    <row r="9" spans="2:3" ht="26.25" customHeight="1" x14ac:dyDescent="0.35"/>
    <row r="10" spans="2:3" ht="11.25" customHeight="1" x14ac:dyDescent="0.35"/>
    <row r="11" spans="2:3" ht="26.25" customHeight="1" x14ac:dyDescent="0.35"/>
    <row r="12" spans="2:3" ht="15" thickBot="1" x14ac:dyDescent="0.4"/>
    <row r="13" spans="2:3" ht="29.5" customHeight="1" thickBot="1" x14ac:dyDescent="0.4">
      <c r="B13" s="348" t="s">
        <v>235</v>
      </c>
      <c r="C13" s="349"/>
    </row>
    <row r="14" spans="2:3" ht="29.5" thickBot="1" x14ac:dyDescent="0.4">
      <c r="B14" s="195" t="s">
        <v>198</v>
      </c>
      <c r="C14" s="193" t="s">
        <v>204</v>
      </c>
    </row>
    <row r="15" spans="2:3" ht="44" thickBot="1" x14ac:dyDescent="0.4">
      <c r="B15" s="195" t="s">
        <v>199</v>
      </c>
      <c r="C15" s="194" t="s">
        <v>240</v>
      </c>
    </row>
    <row r="16" spans="2:3" ht="15" thickBot="1" x14ac:dyDescent="0.4">
      <c r="B16" s="195" t="s">
        <v>200</v>
      </c>
      <c r="C16" s="196" t="s">
        <v>236</v>
      </c>
    </row>
    <row r="17" spans="2:3" ht="58.5" thickBot="1" x14ac:dyDescent="0.4">
      <c r="B17" s="195" t="s">
        <v>201</v>
      </c>
      <c r="C17" s="194" t="s">
        <v>237</v>
      </c>
    </row>
    <row r="18" spans="2:3" ht="29.5" thickBot="1" x14ac:dyDescent="0.4">
      <c r="B18" s="195" t="s">
        <v>202</v>
      </c>
      <c r="C18" s="194" t="s">
        <v>238</v>
      </c>
    </row>
    <row r="19" spans="2:3" ht="15" thickBot="1" x14ac:dyDescent="0.4">
      <c r="B19" s="195" t="s">
        <v>203</v>
      </c>
      <c r="C19" s="144" t="s">
        <v>239</v>
      </c>
    </row>
    <row r="20" spans="2:3" ht="29.5" customHeight="1" thickBot="1" x14ac:dyDescent="0.4">
      <c r="B20" s="348" t="s">
        <v>241</v>
      </c>
      <c r="C20" s="349"/>
    </row>
    <row r="21" spans="2:3" ht="38.25" customHeight="1" thickBot="1" x14ac:dyDescent="0.4">
      <c r="B21" s="195" t="s">
        <v>205</v>
      </c>
      <c r="C21" s="275"/>
    </row>
    <row r="22" spans="2:3" ht="38.25" customHeight="1" thickBot="1" x14ac:dyDescent="0.4">
      <c r="B22" s="195" t="s">
        <v>206</v>
      </c>
      <c r="C22" s="275"/>
    </row>
    <row r="23" spans="2:3" ht="38.25" customHeight="1" thickBot="1" x14ac:dyDescent="0.4">
      <c r="B23" s="195" t="s">
        <v>207</v>
      </c>
      <c r="C23" s="275"/>
    </row>
    <row r="24" spans="2:3" ht="38.25" customHeight="1" thickBot="1" x14ac:dyDescent="0.4">
      <c r="B24" s="195" t="s">
        <v>208</v>
      </c>
      <c r="C24" s="275"/>
    </row>
    <row r="25" spans="2:3" ht="38.25" customHeight="1" thickBot="1" x14ac:dyDescent="0.4">
      <c r="B25" s="195" t="s">
        <v>209</v>
      </c>
      <c r="C25" s="275"/>
    </row>
    <row r="26" spans="2:3" ht="38.25" customHeight="1" thickBot="1" x14ac:dyDescent="0.4">
      <c r="B26" s="195" t="s">
        <v>210</v>
      </c>
      <c r="C26" s="275"/>
    </row>
    <row r="27" spans="2:3" ht="38.25" customHeight="1" thickBot="1" x14ac:dyDescent="0.4">
      <c r="B27" s="195" t="s">
        <v>211</v>
      </c>
      <c r="C27" s="275"/>
    </row>
    <row r="28" spans="2:3" ht="38.25" customHeight="1" thickBot="1" x14ac:dyDescent="0.4">
      <c r="B28" s="195" t="s">
        <v>212</v>
      </c>
      <c r="C28" s="275"/>
    </row>
    <row r="29" spans="2:3" ht="38.25" customHeight="1" thickBot="1" x14ac:dyDescent="0.4">
      <c r="B29" s="195" t="s">
        <v>213</v>
      </c>
      <c r="C29" s="275"/>
    </row>
    <row r="30" spans="2:3" ht="38.25" customHeight="1" thickBot="1" x14ac:dyDescent="0.4">
      <c r="B30" s="195" t="s">
        <v>214</v>
      </c>
      <c r="C30" s="275"/>
    </row>
    <row r="31" spans="2:3" ht="38.25" customHeight="1" thickBot="1" x14ac:dyDescent="0.4">
      <c r="B31" s="195" t="s">
        <v>215</v>
      </c>
      <c r="C31" s="275"/>
    </row>
    <row r="32" spans="2:3" ht="38.25" customHeight="1" thickBot="1" x14ac:dyDescent="0.4">
      <c r="B32" s="195" t="s">
        <v>216</v>
      </c>
      <c r="C32" s="275"/>
    </row>
    <row r="33" spans="2:3" ht="38.25" customHeight="1" thickBot="1" x14ac:dyDescent="0.4">
      <c r="B33" s="195" t="s">
        <v>217</v>
      </c>
      <c r="C33" s="275"/>
    </row>
    <row r="34" spans="2:3" ht="38.25" customHeight="1" thickBot="1" x14ac:dyDescent="0.4">
      <c r="B34" s="195" t="s">
        <v>218</v>
      </c>
      <c r="C34" s="275"/>
    </row>
    <row r="35" spans="2:3" ht="38.25" customHeight="1" thickBot="1" x14ac:dyDescent="0.4">
      <c r="B35" s="195" t="s">
        <v>219</v>
      </c>
      <c r="C35" s="275"/>
    </row>
    <row r="36" spans="2:3" ht="38.25" customHeight="1" thickBot="1" x14ac:dyDescent="0.4">
      <c r="B36" s="195" t="s">
        <v>220</v>
      </c>
      <c r="C36" s="275"/>
    </row>
    <row r="37" spans="2:3" ht="38.25" customHeight="1" thickBot="1" x14ac:dyDescent="0.4">
      <c r="B37" s="195" t="s">
        <v>221</v>
      </c>
      <c r="C37" s="275"/>
    </row>
    <row r="38" spans="2:3" ht="38.25" customHeight="1" thickBot="1" x14ac:dyDescent="0.4">
      <c r="B38" s="195" t="s">
        <v>222</v>
      </c>
      <c r="C38" s="275"/>
    </row>
    <row r="39" spans="2:3" ht="38.25" customHeight="1" thickBot="1" x14ac:dyDescent="0.4">
      <c r="B39" s="195" t="s">
        <v>223</v>
      </c>
      <c r="C39" s="275"/>
    </row>
    <row r="40" spans="2:3" ht="38.25" customHeight="1" thickBot="1" x14ac:dyDescent="0.4">
      <c r="B40" s="195" t="s">
        <v>224</v>
      </c>
      <c r="C40" s="275"/>
    </row>
    <row r="41" spans="2:3" ht="38.25" customHeight="1" thickBot="1" x14ac:dyDescent="0.4">
      <c r="B41" s="195" t="s">
        <v>225</v>
      </c>
      <c r="C41" s="275"/>
    </row>
    <row r="42" spans="2:3" ht="38.25" customHeight="1" thickBot="1" x14ac:dyDescent="0.4">
      <c r="B42" s="195" t="s">
        <v>226</v>
      </c>
      <c r="C42" s="275"/>
    </row>
    <row r="43" spans="2:3" ht="38.25" customHeight="1" thickBot="1" x14ac:dyDescent="0.4">
      <c r="B43" s="195" t="s">
        <v>227</v>
      </c>
      <c r="C43" s="275"/>
    </row>
    <row r="44" spans="2:3" ht="38.25" customHeight="1" thickBot="1" x14ac:dyDescent="0.4">
      <c r="B44" s="195" t="s">
        <v>228</v>
      </c>
      <c r="C44" s="275"/>
    </row>
    <row r="45" spans="2:3" ht="38.25" customHeight="1" thickBot="1" x14ac:dyDescent="0.4">
      <c r="B45" s="195" t="s">
        <v>229</v>
      </c>
      <c r="C45" s="275"/>
    </row>
    <row r="46" spans="2:3" ht="38.25" customHeight="1" thickBot="1" x14ac:dyDescent="0.4">
      <c r="B46" s="195" t="s">
        <v>230</v>
      </c>
      <c r="C46" s="275"/>
    </row>
    <row r="47" spans="2:3" ht="38.25" customHeight="1" thickBot="1" x14ac:dyDescent="0.4">
      <c r="B47" s="195" t="s">
        <v>231</v>
      </c>
      <c r="C47" s="275"/>
    </row>
    <row r="48" spans="2:3" ht="38.25" customHeight="1" thickBot="1" x14ac:dyDescent="0.4">
      <c r="B48" s="195" t="s">
        <v>232</v>
      </c>
      <c r="C48" s="275"/>
    </row>
    <row r="49" spans="2:17" ht="38.25" customHeight="1" thickBot="1" x14ac:dyDescent="0.4">
      <c r="B49" s="195" t="s">
        <v>233</v>
      </c>
      <c r="C49" s="275"/>
    </row>
    <row r="50" spans="2:17" ht="38.25" customHeight="1" thickBot="1" x14ac:dyDescent="0.4">
      <c r="B50" s="195" t="s">
        <v>234</v>
      </c>
      <c r="C50" s="275"/>
    </row>
    <row r="53" spans="2:17" ht="15.5" x14ac:dyDescent="0.35">
      <c r="Q53" s="38"/>
    </row>
  </sheetData>
  <sheetProtection algorithmName="SHA-512" hashValue="MxMU9dJpHDbd5a7cXtlbEQGUAvX4TH1SM0psS+7i23Gdq2c9db1S34/K0cTGOjmwq9MwE76YtOBNcmrRi9e5Qw==" saltValue="0DkM3mJGC2yqRxVIz/X7eA==" spinCount="100000" sheet="1" objects="1" scenarios="1" formatCells="0" formatRows="0"/>
  <mergeCells count="2">
    <mergeCell ref="B13:C13"/>
    <mergeCell ref="B20:C20"/>
  </mergeCells>
  <phoneticPr fontId="3" type="noConversion"/>
  <pageMargins left="0.2" right="0.25" top="0.25" bottom="0.25" header="0.05" footer="0.05"/>
  <pageSetup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E4C02B2D3ED43A265A8BBFF745663" ma:contentTypeVersion="5" ma:contentTypeDescription="Create a new document." ma:contentTypeScope="" ma:versionID="9b3875fbe86fb2c77e20c1d67f6f2721">
  <xsd:schema xmlns:xsd="http://www.w3.org/2001/XMLSchema" xmlns:xs="http://www.w3.org/2001/XMLSchema" xmlns:p="http://schemas.microsoft.com/office/2006/metadata/properties" xmlns:ns2="102c2f4e-cdd4-461e-8797-f73d6d47f7a3" xmlns:ns3="fea73b07-7b2a-42f6-bb67-7b570050de60" targetNamespace="http://schemas.microsoft.com/office/2006/metadata/properties" ma:root="true" ma:fieldsID="0d8967f9cb9e3c147d0a24fa720e0571" ns2:_="" ns3:_="">
    <xsd:import namespace="102c2f4e-cdd4-461e-8797-f73d6d47f7a3"/>
    <xsd:import namespace="fea73b07-7b2a-42f6-bb67-7b570050de60"/>
    <xsd:element name="properties">
      <xsd:complexType>
        <xsd:sequence>
          <xsd:element name="documentManagement">
            <xsd:complexType>
              <xsd:all>
                <xsd:element ref="ns2:MediaServiceMetadata" minOccurs="0"/>
                <xsd:element ref="ns2:MediaServiceFastMetadata" minOccurs="0"/>
                <xsd:element ref="ns2: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c2f4e-cdd4-461e-8797-f73d6d47f7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0"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a73b07-7b2a-42f6-bb67-7b570050de60"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102c2f4e-cdd4-461e-8797-f73d6d47f7a3" xsi:nil="true"/>
  </documentManagement>
</p:properties>
</file>

<file path=customXml/itemProps1.xml><?xml version="1.0" encoding="utf-8"?>
<ds:datastoreItem xmlns:ds="http://schemas.openxmlformats.org/officeDocument/2006/customXml" ds:itemID="{BC658F5F-EE58-4370-A744-10C67364D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c2f4e-cdd4-461e-8797-f73d6d47f7a3"/>
    <ds:schemaRef ds:uri="fea73b07-7b2a-42f6-bb67-7b570050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2C551-A139-48A3-8E88-85FCB66FD008}">
  <ds:schemaRefs>
    <ds:schemaRef ds:uri="http://schemas.microsoft.com/sharepoint/v3/contenttype/forms"/>
  </ds:schemaRefs>
</ds:datastoreItem>
</file>

<file path=customXml/itemProps3.xml><?xml version="1.0" encoding="utf-8"?>
<ds:datastoreItem xmlns:ds="http://schemas.openxmlformats.org/officeDocument/2006/customXml" ds:itemID="{DF10A915-2276-4457-9C2F-84196F9CE11E}">
  <ds:schemaRefs>
    <ds:schemaRef ds:uri="http://schemas.microsoft.com/DataMashup"/>
  </ds:schemaRefs>
</ds:datastoreItem>
</file>

<file path=customXml/itemProps4.xml><?xml version="1.0" encoding="utf-8"?>
<ds:datastoreItem xmlns:ds="http://schemas.openxmlformats.org/officeDocument/2006/customXml" ds:itemID="{51C7DF02-B004-4F6D-9F56-F199C813C2F9}">
  <ds:schemaRefs>
    <ds:schemaRef ds:uri="http://schemas.microsoft.com/office/2006/metadata/properties"/>
    <ds:schemaRef ds:uri="http://schemas.microsoft.com/office/infopath/2007/PartnerControls"/>
    <ds:schemaRef ds:uri="102c2f4e-cdd4-461e-8797-f73d6d47f7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AllData</vt:lpstr>
      <vt:lpstr>Sheet1</vt:lpstr>
      <vt:lpstr>Coversheet</vt:lpstr>
      <vt:lpstr>ProgressNarrative</vt:lpstr>
      <vt:lpstr>AddlQuestions</vt:lpstr>
      <vt:lpstr>Personnel</vt:lpstr>
      <vt:lpstr>Budget</vt:lpstr>
      <vt:lpstr>Performance Elements</vt:lpstr>
      <vt:lpstr>'Performance Elements'!_Hlk42163591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Jolene</dc:creator>
  <cp:keywords/>
  <dc:description/>
  <cp:lastModifiedBy>Betman, Adam</cp:lastModifiedBy>
  <cp:revision/>
  <dcterms:created xsi:type="dcterms:W3CDTF">2021-06-08T16:53:37Z</dcterms:created>
  <dcterms:modified xsi:type="dcterms:W3CDTF">2024-09-18T20:55:28Z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c74d1969-9c6e-4fcd-9b82-f6005d3af89c</vt:lpwstr>
  </property>
  <property fmtid="{D5CDD505-2E9C-101B-9397-08002B2CF9AE}" pid="3" name="ContentTypeId">
    <vt:lpwstr>0x01010044FE4C02B2D3ED43A265A8BBFF745663</vt:lpwstr>
  </property>
</Properties>
</file>